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xr:revisionPtr revIDLastSave="0" documentId="8_{F8400FFB-0ABE-4FB4-A257-BF36F3406F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sting detail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0" i="1" l="1"/>
  <c r="M50" i="1" s="1"/>
  <c r="J50" i="1"/>
  <c r="L49" i="1"/>
  <c r="M49" i="1" s="1"/>
  <c r="J49" i="1"/>
  <c r="E244" i="1"/>
  <c r="F244" i="1" s="1"/>
  <c r="G244" i="1" s="1"/>
  <c r="D244" i="1"/>
  <c r="C244" i="1"/>
  <c r="E243" i="1"/>
  <c r="D243" i="1"/>
  <c r="C243" i="1"/>
  <c r="E242" i="1"/>
  <c r="F242" i="1" s="1"/>
  <c r="D242" i="1"/>
  <c r="C242" i="1"/>
  <c r="E241" i="1"/>
  <c r="D241" i="1"/>
  <c r="C241" i="1"/>
  <c r="E240" i="1"/>
  <c r="D240" i="1"/>
  <c r="C240" i="1"/>
  <c r="E239" i="1"/>
  <c r="F239" i="1" s="1"/>
  <c r="G239" i="1" s="1"/>
  <c r="D239" i="1"/>
  <c r="C239" i="1"/>
  <c r="E238" i="1"/>
  <c r="F238" i="1" s="1"/>
  <c r="G238" i="1" s="1"/>
  <c r="D238" i="1"/>
  <c r="C238" i="1"/>
  <c r="E237" i="1"/>
  <c r="D237" i="1"/>
  <c r="C237" i="1"/>
  <c r="E236" i="1"/>
  <c r="D236" i="1"/>
  <c r="C236" i="1"/>
  <c r="F236" i="1" s="1"/>
  <c r="G236" i="1" s="1"/>
  <c r="F235" i="1"/>
  <c r="G235" i="1" s="1"/>
  <c r="E234" i="1"/>
  <c r="D234" i="1"/>
  <c r="C234" i="1"/>
  <c r="E233" i="1"/>
  <c r="F233" i="1" s="1"/>
  <c r="D233" i="1"/>
  <c r="C233" i="1"/>
  <c r="F232" i="1"/>
  <c r="G232" i="1" s="1"/>
  <c r="E231" i="1"/>
  <c r="D231" i="1"/>
  <c r="C231" i="1"/>
  <c r="F231" i="1" s="1"/>
  <c r="E230" i="1"/>
  <c r="F230" i="1" s="1"/>
  <c r="G230" i="1" s="1"/>
  <c r="D230" i="1"/>
  <c r="C230" i="1"/>
  <c r="E229" i="1"/>
  <c r="D229" i="1"/>
  <c r="C229" i="1"/>
  <c r="F228" i="1"/>
  <c r="G228" i="1" s="1"/>
  <c r="F227" i="1"/>
  <c r="G227" i="1" s="1"/>
  <c r="E226" i="1"/>
  <c r="F226" i="1" s="1"/>
  <c r="G226" i="1" s="1"/>
  <c r="C226" i="1"/>
  <c r="F225" i="1"/>
  <c r="G225" i="1" s="1"/>
  <c r="C220" i="1"/>
  <c r="C219" i="1"/>
  <c r="L188" i="1"/>
  <c r="M188" i="1" s="1"/>
  <c r="J188" i="1"/>
  <c r="F183" i="1"/>
  <c r="E183" i="1"/>
  <c r="D219" i="1" s="1"/>
  <c r="K178" i="1"/>
  <c r="I178" i="1"/>
  <c r="H178" i="1"/>
  <c r="G178" i="1"/>
  <c r="F178" i="1"/>
  <c r="E178" i="1"/>
  <c r="D178" i="1"/>
  <c r="C178" i="1"/>
  <c r="J177" i="1"/>
  <c r="L177" i="1" s="1"/>
  <c r="M177" i="1" s="1"/>
  <c r="K171" i="1"/>
  <c r="J171" i="1"/>
  <c r="I171" i="1"/>
  <c r="H171" i="1"/>
  <c r="G171" i="1"/>
  <c r="F171" i="1"/>
  <c r="E171" i="1"/>
  <c r="L170" i="1"/>
  <c r="L171" i="1" s="1"/>
  <c r="C217" i="1" s="1"/>
  <c r="I165" i="1"/>
  <c r="H165" i="1"/>
  <c r="G165" i="1"/>
  <c r="F165" i="1"/>
  <c r="E165" i="1"/>
  <c r="D165" i="1"/>
  <c r="C165" i="1"/>
  <c r="J164" i="1"/>
  <c r="L164" i="1" s="1"/>
  <c r="M164" i="1" s="1"/>
  <c r="J163" i="1"/>
  <c r="L163" i="1" s="1"/>
  <c r="M163" i="1" s="1"/>
  <c r="J162" i="1"/>
  <c r="L162" i="1" s="1"/>
  <c r="M162" i="1" s="1"/>
  <c r="J161" i="1"/>
  <c r="J160" i="1"/>
  <c r="J159" i="1"/>
  <c r="L159" i="1" s="1"/>
  <c r="M159" i="1" s="1"/>
  <c r="J158" i="1"/>
  <c r="J157" i="1"/>
  <c r="I154" i="1"/>
  <c r="H154" i="1"/>
  <c r="G154" i="1"/>
  <c r="F154" i="1"/>
  <c r="E154" i="1"/>
  <c r="D154" i="1"/>
  <c r="C154" i="1"/>
  <c r="L153" i="1"/>
  <c r="M153" i="1" s="1"/>
  <c r="J153" i="1"/>
  <c r="J152" i="1"/>
  <c r="L152" i="1" s="1"/>
  <c r="M152" i="1" s="1"/>
  <c r="J151" i="1"/>
  <c r="L151" i="1" s="1"/>
  <c r="M151" i="1" s="1"/>
  <c r="J150" i="1"/>
  <c r="L150" i="1" s="1"/>
  <c r="M150" i="1" s="1"/>
  <c r="J149" i="1"/>
  <c r="L149" i="1" s="1"/>
  <c r="M149" i="1" s="1"/>
  <c r="J148" i="1"/>
  <c r="L148" i="1" s="1"/>
  <c r="M148" i="1" s="1"/>
  <c r="J147" i="1"/>
  <c r="L147" i="1" s="1"/>
  <c r="M147" i="1" s="1"/>
  <c r="J146" i="1"/>
  <c r="L146" i="1" s="1"/>
  <c r="M146" i="1" s="1"/>
  <c r="J145" i="1"/>
  <c r="L145" i="1" s="1"/>
  <c r="M145" i="1" s="1"/>
  <c r="J144" i="1"/>
  <c r="L144" i="1" s="1"/>
  <c r="M144" i="1" s="1"/>
  <c r="J143" i="1"/>
  <c r="L143" i="1" s="1"/>
  <c r="M143" i="1" s="1"/>
  <c r="J142" i="1"/>
  <c r="L142" i="1" s="1"/>
  <c r="M142" i="1" s="1"/>
  <c r="J141" i="1"/>
  <c r="L141" i="1" s="1"/>
  <c r="M141" i="1" s="1"/>
  <c r="J140" i="1"/>
  <c r="L140" i="1" s="1"/>
  <c r="M140" i="1" s="1"/>
  <c r="J139" i="1"/>
  <c r="L139" i="1" s="1"/>
  <c r="M139" i="1" s="1"/>
  <c r="J138" i="1"/>
  <c r="L138" i="1" s="1"/>
  <c r="M138" i="1" s="1"/>
  <c r="J137" i="1"/>
  <c r="I134" i="1"/>
  <c r="H134" i="1"/>
  <c r="G134" i="1"/>
  <c r="F134" i="1"/>
  <c r="E134" i="1"/>
  <c r="D134" i="1"/>
  <c r="C134" i="1"/>
  <c r="J133" i="1"/>
  <c r="L133" i="1" s="1"/>
  <c r="M133" i="1" s="1"/>
  <c r="L132" i="1"/>
  <c r="M132" i="1" s="1"/>
  <c r="J132" i="1"/>
  <c r="J131" i="1"/>
  <c r="L131" i="1" s="1"/>
  <c r="J130" i="1"/>
  <c r="L130" i="1" s="1"/>
  <c r="M130" i="1" s="1"/>
  <c r="I127" i="1"/>
  <c r="H127" i="1"/>
  <c r="G127" i="1"/>
  <c r="F127" i="1"/>
  <c r="E127" i="1"/>
  <c r="D127" i="1"/>
  <c r="C127" i="1"/>
  <c r="J118" i="1"/>
  <c r="L118" i="1" s="1"/>
  <c r="M118" i="1" s="1"/>
  <c r="L117" i="1"/>
  <c r="M117" i="1" s="1"/>
  <c r="J117" i="1"/>
  <c r="J127" i="1" s="1"/>
  <c r="C212" i="1" s="1"/>
  <c r="I114" i="1"/>
  <c r="H114" i="1"/>
  <c r="G114" i="1"/>
  <c r="F114" i="1"/>
  <c r="E114" i="1"/>
  <c r="D114" i="1"/>
  <c r="C114" i="1"/>
  <c r="J113" i="1"/>
  <c r="L113" i="1" s="1"/>
  <c r="M113" i="1" s="1"/>
  <c r="J112" i="1"/>
  <c r="L112" i="1" s="1"/>
  <c r="M112" i="1" s="1"/>
  <c r="L111" i="1"/>
  <c r="M111" i="1" s="1"/>
  <c r="J111" i="1"/>
  <c r="J110" i="1"/>
  <c r="J114" i="1" s="1"/>
  <c r="F105" i="1"/>
  <c r="E105" i="1"/>
  <c r="D105" i="1"/>
  <c r="C105" i="1"/>
  <c r="L104" i="1"/>
  <c r="M104" i="1" s="1"/>
  <c r="J104" i="1"/>
  <c r="L103" i="1"/>
  <c r="M103" i="1" s="1"/>
  <c r="J103" i="1"/>
  <c r="L102" i="1"/>
  <c r="M102" i="1" s="1"/>
  <c r="J102" i="1"/>
  <c r="J101" i="1"/>
  <c r="L101" i="1" s="1"/>
  <c r="M101" i="1" s="1"/>
  <c r="J100" i="1"/>
  <c r="J105" i="1" s="1"/>
  <c r="I97" i="1"/>
  <c r="H97" i="1"/>
  <c r="G97" i="1"/>
  <c r="F97" i="1"/>
  <c r="E97" i="1"/>
  <c r="D97" i="1"/>
  <c r="C97" i="1"/>
  <c r="J96" i="1"/>
  <c r="L96" i="1" s="1"/>
  <c r="M96" i="1" s="1"/>
  <c r="J95" i="1"/>
  <c r="L95" i="1" s="1"/>
  <c r="M95" i="1" s="1"/>
  <c r="J94" i="1"/>
  <c r="L94" i="1" s="1"/>
  <c r="M94" i="1" s="1"/>
  <c r="L93" i="1"/>
  <c r="M93" i="1" s="1"/>
  <c r="J93" i="1"/>
  <c r="J92" i="1"/>
  <c r="L92" i="1" s="1"/>
  <c r="M92" i="1" s="1"/>
  <c r="J91" i="1"/>
  <c r="L91" i="1" s="1"/>
  <c r="M91" i="1" s="1"/>
  <c r="L90" i="1"/>
  <c r="M90" i="1" s="1"/>
  <c r="J90" i="1"/>
  <c r="J89" i="1"/>
  <c r="L89" i="1" s="1"/>
  <c r="M89" i="1" s="1"/>
  <c r="J88" i="1"/>
  <c r="L88" i="1" s="1"/>
  <c r="M88" i="1" s="1"/>
  <c r="J87" i="1"/>
  <c r="L87" i="1" s="1"/>
  <c r="M87" i="1" s="1"/>
  <c r="J86" i="1"/>
  <c r="L86" i="1" s="1"/>
  <c r="M86" i="1" s="1"/>
  <c r="J85" i="1"/>
  <c r="L85" i="1" s="1"/>
  <c r="M85" i="1" s="1"/>
  <c r="J84" i="1"/>
  <c r="L84" i="1" s="1"/>
  <c r="M84" i="1" s="1"/>
  <c r="J83" i="1"/>
  <c r="L83" i="1" s="1"/>
  <c r="M83" i="1" s="1"/>
  <c r="J82" i="1"/>
  <c r="J77" i="1"/>
  <c r="C206" i="1" s="1"/>
  <c r="I77" i="1"/>
  <c r="H77" i="1"/>
  <c r="G77" i="1"/>
  <c r="F77" i="1"/>
  <c r="E77" i="1"/>
  <c r="D77" i="1"/>
  <c r="C77" i="1"/>
  <c r="K76" i="1"/>
  <c r="L76" i="1" s="1"/>
  <c r="M76" i="1" s="1"/>
  <c r="L75" i="1"/>
  <c r="M75" i="1" s="1"/>
  <c r="K75" i="1"/>
  <c r="K74" i="1"/>
  <c r="L74" i="1" s="1"/>
  <c r="M74" i="1" s="1"/>
  <c r="K73" i="1"/>
  <c r="L73" i="1" s="1"/>
  <c r="I71" i="1"/>
  <c r="H71" i="1"/>
  <c r="G71" i="1"/>
  <c r="F71" i="1"/>
  <c r="E71" i="1"/>
  <c r="D71" i="1"/>
  <c r="C71" i="1"/>
  <c r="J70" i="1"/>
  <c r="L70" i="1" s="1"/>
  <c r="M70" i="1" s="1"/>
  <c r="J69" i="1"/>
  <c r="L69" i="1" s="1"/>
  <c r="M69" i="1" s="1"/>
  <c r="J68" i="1"/>
  <c r="J67" i="1"/>
  <c r="L67" i="1" s="1"/>
  <c r="M67" i="1" s="1"/>
  <c r="J66" i="1"/>
  <c r="L66" i="1" s="1"/>
  <c r="M66" i="1" s="1"/>
  <c r="I64" i="1"/>
  <c r="H64" i="1"/>
  <c r="G64" i="1"/>
  <c r="F64" i="1"/>
  <c r="E64" i="1"/>
  <c r="D64" i="1"/>
  <c r="C64" i="1"/>
  <c r="J48" i="1"/>
  <c r="L48" i="1" s="1"/>
  <c r="M48" i="1" s="1"/>
  <c r="J47" i="1"/>
  <c r="L47" i="1" s="1"/>
  <c r="M47" i="1" s="1"/>
  <c r="J46" i="1"/>
  <c r="L46" i="1" s="1"/>
  <c r="M46" i="1" s="1"/>
  <c r="J45" i="1"/>
  <c r="L45" i="1" s="1"/>
  <c r="M45" i="1" s="1"/>
  <c r="J44" i="1"/>
  <c r="L44" i="1" s="1"/>
  <c r="M44" i="1" s="1"/>
  <c r="J43" i="1"/>
  <c r="L43" i="1" s="1"/>
  <c r="M43" i="1" s="1"/>
  <c r="J42" i="1"/>
  <c r="L42" i="1" s="1"/>
  <c r="M42" i="1" s="1"/>
  <c r="J41" i="1"/>
  <c r="L41" i="1" s="1"/>
  <c r="M41" i="1" s="1"/>
  <c r="J40" i="1"/>
  <c r="L40" i="1" s="1"/>
  <c r="M40" i="1" s="1"/>
  <c r="J39" i="1"/>
  <c r="L39" i="1" s="1"/>
  <c r="M39" i="1" s="1"/>
  <c r="J38" i="1"/>
  <c r="L38" i="1" s="1"/>
  <c r="M38" i="1" s="1"/>
  <c r="J37" i="1"/>
  <c r="L37" i="1" s="1"/>
  <c r="M37" i="1" s="1"/>
  <c r="J36" i="1"/>
  <c r="L36" i="1" s="1"/>
  <c r="M36" i="1" s="1"/>
  <c r="J35" i="1"/>
  <c r="L35" i="1" s="1"/>
  <c r="M35" i="1" s="1"/>
  <c r="J34" i="1"/>
  <c r="L34" i="1" s="1"/>
  <c r="M34" i="1" s="1"/>
  <c r="J33" i="1"/>
  <c r="F26" i="1"/>
  <c r="H26" i="1" s="1"/>
  <c r="E25" i="1"/>
  <c r="F25" i="1" s="1"/>
  <c r="J21" i="1"/>
  <c r="D199" i="1" s="1"/>
  <c r="H21" i="1"/>
  <c r="D197" i="1" s="1"/>
  <c r="G21" i="1"/>
  <c r="D196" i="1" s="1"/>
  <c r="F21" i="1"/>
  <c r="E21" i="1"/>
  <c r="I20" i="1"/>
  <c r="K20" i="1" s="1"/>
  <c r="M20" i="1" s="1"/>
  <c r="N20" i="1" s="1"/>
  <c r="I19" i="1"/>
  <c r="K19" i="1" s="1"/>
  <c r="M19" i="1" s="1"/>
  <c r="N19" i="1" s="1"/>
  <c r="K18" i="1"/>
  <c r="M18" i="1" s="1"/>
  <c r="N18" i="1" s="1"/>
  <c r="I18" i="1"/>
  <c r="K17" i="1"/>
  <c r="M17" i="1" s="1"/>
  <c r="N17" i="1" s="1"/>
  <c r="I17" i="1"/>
  <c r="I16" i="1"/>
  <c r="I21" i="1" s="1"/>
  <c r="J71" i="1" l="1"/>
  <c r="C202" i="1"/>
  <c r="G231" i="1"/>
  <c r="G242" i="1"/>
  <c r="J165" i="1"/>
  <c r="C215" i="1" s="1"/>
  <c r="F234" i="1"/>
  <c r="G234" i="1" s="1"/>
  <c r="J97" i="1"/>
  <c r="J154" i="1"/>
  <c r="C214" i="1" s="1"/>
  <c r="J178" i="1"/>
  <c r="F240" i="1"/>
  <c r="G240" i="1" s="1"/>
  <c r="L82" i="1"/>
  <c r="M82" i="1" s="1"/>
  <c r="L137" i="1"/>
  <c r="M137" i="1" s="1"/>
  <c r="L158" i="1"/>
  <c r="M158" i="1" s="1"/>
  <c r="F243" i="1"/>
  <c r="G243" i="1" s="1"/>
  <c r="E219" i="1"/>
  <c r="F229" i="1"/>
  <c r="G229" i="1" s="1"/>
  <c r="K16" i="1"/>
  <c r="K21" i="1" s="1"/>
  <c r="L110" i="1"/>
  <c r="M110" i="1" s="1"/>
  <c r="F241" i="1"/>
  <c r="G241" i="1" s="1"/>
  <c r="G233" i="1"/>
  <c r="F237" i="1"/>
  <c r="G237" i="1" s="1"/>
  <c r="C209" i="1"/>
  <c r="L134" i="1"/>
  <c r="D213" i="1" s="1"/>
  <c r="M131" i="1"/>
  <c r="C205" i="1"/>
  <c r="E202" i="1"/>
  <c r="C208" i="1"/>
  <c r="F27" i="1"/>
  <c r="C201" i="1"/>
  <c r="H25" i="1"/>
  <c r="L77" i="1"/>
  <c r="M73" i="1"/>
  <c r="C218" i="1"/>
  <c r="L178" i="1"/>
  <c r="C198" i="1"/>
  <c r="D198" i="1"/>
  <c r="I26" i="1"/>
  <c r="D202" i="1"/>
  <c r="C211" i="1"/>
  <c r="M127" i="1"/>
  <c r="M160" i="1"/>
  <c r="M161" i="1"/>
  <c r="L68" i="1"/>
  <c r="M68" i="1" s="1"/>
  <c r="L71" i="1"/>
  <c r="D205" i="1" s="1"/>
  <c r="L100" i="1"/>
  <c r="L160" i="1"/>
  <c r="C196" i="1"/>
  <c r="E196" i="1" s="1"/>
  <c r="D220" i="1"/>
  <c r="E220" i="1" s="1"/>
  <c r="L114" i="1"/>
  <c r="D211" i="1" s="1"/>
  <c r="L127" i="1"/>
  <c r="D212" i="1" s="1"/>
  <c r="E212" i="1" s="1"/>
  <c r="N170" i="1"/>
  <c r="C199" i="1"/>
  <c r="E199" i="1" s="1"/>
  <c r="J134" i="1"/>
  <c r="M16" i="1"/>
  <c r="L161" i="1"/>
  <c r="C197" i="1"/>
  <c r="E197" i="1" s="1"/>
  <c r="L157" i="1"/>
  <c r="M157" i="1" s="1"/>
  <c r="J64" i="1"/>
  <c r="C204" i="1" s="1"/>
  <c r="C207" i="1" s="1"/>
  <c r="L33" i="1"/>
  <c r="L64" i="1" s="1"/>
  <c r="D204" i="1" s="1"/>
  <c r="M33" i="1"/>
  <c r="E198" i="1" l="1"/>
  <c r="L154" i="1"/>
  <c r="L97" i="1"/>
  <c r="D208" i="1" s="1"/>
  <c r="M71" i="1"/>
  <c r="E205" i="1"/>
  <c r="M97" i="1"/>
  <c r="E208" i="1"/>
  <c r="C210" i="1"/>
  <c r="D218" i="1"/>
  <c r="M178" i="1"/>
  <c r="E218" i="1"/>
  <c r="D201" i="1"/>
  <c r="D203" i="1" s="1"/>
  <c r="H27" i="1"/>
  <c r="I25" i="1"/>
  <c r="I27" i="1" s="1"/>
  <c r="L105" i="1"/>
  <c r="M100" i="1"/>
  <c r="M77" i="1"/>
  <c r="D206" i="1"/>
  <c r="E206" i="1" s="1"/>
  <c r="M21" i="1"/>
  <c r="N16" i="1"/>
  <c r="N21" i="1" s="1"/>
  <c r="C213" i="1"/>
  <c r="E213" i="1" s="1"/>
  <c r="M134" i="1"/>
  <c r="E211" i="1"/>
  <c r="C203" i="1"/>
  <c r="N171" i="1"/>
  <c r="O170" i="1"/>
  <c r="M154" i="1"/>
  <c r="D214" i="1"/>
  <c r="E214" i="1" s="1"/>
  <c r="M114" i="1"/>
  <c r="D207" i="1"/>
  <c r="L165" i="1"/>
  <c r="M64" i="1"/>
  <c r="E204" i="1"/>
  <c r="D215" i="1" l="1"/>
  <c r="M165" i="1"/>
  <c r="E201" i="1"/>
  <c r="E203" i="1" s="1"/>
  <c r="D209" i="1"/>
  <c r="M105" i="1"/>
  <c r="O171" i="1"/>
  <c r="D217" i="1"/>
  <c r="E217" i="1" s="1"/>
  <c r="C216" i="1"/>
  <c r="C221" i="1" s="1"/>
  <c r="E207" i="1"/>
  <c r="D210" i="1" l="1"/>
  <c r="E209" i="1"/>
  <c r="E210" i="1" s="1"/>
  <c r="E221" i="1" s="1"/>
  <c r="E215" i="1"/>
  <c r="E216" i="1" s="1"/>
  <c r="D216" i="1"/>
  <c r="D221" i="1" l="1"/>
</calcChain>
</file>

<file path=xl/sharedStrings.xml><?xml version="1.0" encoding="utf-8"?>
<sst xmlns="http://schemas.openxmlformats.org/spreadsheetml/2006/main" count="582" uniqueCount="231">
  <si>
    <t>A</t>
  </si>
  <si>
    <t>License and Implementation cost of New Tools</t>
  </si>
  <si>
    <t xml:space="preserve">Sr No </t>
  </si>
  <si>
    <t xml:space="preserve">Heading </t>
  </si>
  <si>
    <t>License Model (Perpetual/ Subscription)</t>
  </si>
  <si>
    <t>License Type (Device Based / User Based / IP Based)</t>
  </si>
  <si>
    <t>Tool License Count</t>
  </si>
  <si>
    <t>Unit Tool License Cost</t>
  </si>
  <si>
    <t>Hardware Cost (Including Warranty)</t>
  </si>
  <si>
    <t>Database, Operating System &amp; Middle Ware License Cost</t>
  </si>
  <si>
    <t>Software/Tool Total License Cost</t>
  </si>
  <si>
    <t>Implementation cost ( Including Warranty)</t>
  </si>
  <si>
    <t xml:space="preserve">Total  Base Cost </t>
  </si>
  <si>
    <t>GST %</t>
  </si>
  <si>
    <t xml:space="preserve">Total Tax </t>
  </si>
  <si>
    <t>Total Amount</t>
  </si>
  <si>
    <t>Patch and Configuration Management Tool</t>
  </si>
  <si>
    <t>IPAM - IP Address Manager</t>
  </si>
  <si>
    <t>ITSM tool</t>
  </si>
  <si>
    <t>Capacity Management tool</t>
  </si>
  <si>
    <t>SAMS</t>
  </si>
  <si>
    <t>Total Cost</t>
  </si>
  <si>
    <t>B</t>
  </si>
  <si>
    <t>Customization Charges</t>
  </si>
  <si>
    <t>Heading</t>
  </si>
  <si>
    <t>Per Unit (Blended)</t>
  </si>
  <si>
    <t>Blended Cost per Unit</t>
  </si>
  <si>
    <t>Number of Units</t>
  </si>
  <si>
    <t>Total  Base Cost</t>
  </si>
  <si>
    <t>Customization cost for 12000 Man days for Allied Applications, Interfaces &amp; Tools</t>
  </si>
  <si>
    <t>Man Day Rate</t>
  </si>
  <si>
    <t>Customization cost for 16000 Man days for CBS</t>
  </si>
  <si>
    <t>Total Customization charges</t>
  </si>
  <si>
    <t>Cost (Yearly)</t>
  </si>
  <si>
    <t>Y1</t>
  </si>
  <si>
    <t>Y2</t>
  </si>
  <si>
    <t>Y3</t>
  </si>
  <si>
    <t>Y4</t>
  </si>
  <si>
    <t>Y5</t>
  </si>
  <si>
    <t>Y6</t>
  </si>
  <si>
    <t>Y7</t>
  </si>
  <si>
    <t>C</t>
  </si>
  <si>
    <t>ATS for Allied Application, Interfaces, Middleware &amp; Existing tools</t>
  </si>
  <si>
    <t>Mobile Banking (Canara Ai1)</t>
  </si>
  <si>
    <t>UPI (Canara Ai1)</t>
  </si>
  <si>
    <t>Canara Diya</t>
  </si>
  <si>
    <t>Central Processing HUB (CPH) &amp; Branch</t>
  </si>
  <si>
    <t>Tab Banking &amp; Account opening through Kiosk</t>
  </si>
  <si>
    <t>IMPS Switch &amp; Services</t>
  </si>
  <si>
    <t>DMS</t>
  </si>
  <si>
    <t>Nisys</t>
  </si>
  <si>
    <t>DMS (Can FX) &amp; EDMS (FX4U)</t>
  </si>
  <si>
    <t>Remit Money</t>
  </si>
  <si>
    <r>
      <t xml:space="preserve">Commvault Backup Software </t>
    </r>
    <r>
      <rPr>
        <b/>
        <sz val="12"/>
        <color theme="1"/>
        <rFont val="Trebuchet MS"/>
        <family val="2"/>
      </rPr>
      <t>(Tools)</t>
    </r>
  </si>
  <si>
    <r>
      <t xml:space="preserve">Antivirus &amp; Anti-APT </t>
    </r>
    <r>
      <rPr>
        <b/>
        <sz val="12"/>
        <color theme="1"/>
        <rFont val="Trebuchet MS"/>
        <family val="2"/>
      </rPr>
      <t>(Tools)</t>
    </r>
  </si>
  <si>
    <r>
      <t xml:space="preserve">Microfocus Data Protector </t>
    </r>
    <r>
      <rPr>
        <b/>
        <sz val="12"/>
        <color theme="1"/>
        <rFont val="Trebuchet MS"/>
        <family val="2"/>
      </rPr>
      <t>(Tools)</t>
    </r>
  </si>
  <si>
    <r>
      <t xml:space="preserve">Oracle Weblogic </t>
    </r>
    <r>
      <rPr>
        <b/>
        <sz val="12"/>
        <color theme="1"/>
        <rFont val="Trebuchet MS"/>
        <family val="2"/>
      </rPr>
      <t>(Middleware Servers)</t>
    </r>
  </si>
  <si>
    <r>
      <t xml:space="preserve">Jboss </t>
    </r>
    <r>
      <rPr>
        <b/>
        <sz val="12"/>
        <color theme="1"/>
        <rFont val="Trebuchet MS"/>
        <family val="2"/>
      </rPr>
      <t>(Middleware Servers)</t>
    </r>
  </si>
  <si>
    <r>
      <t>Oracle HTTP Server</t>
    </r>
    <r>
      <rPr>
        <b/>
        <sz val="12"/>
        <color theme="1"/>
        <rFont val="Trebuchet MS"/>
        <family val="2"/>
      </rPr>
      <t xml:space="preserve"> (Middleware Servers)</t>
    </r>
  </si>
  <si>
    <t>MQ For NEFT / RTGS</t>
  </si>
  <si>
    <t>Not Applicable</t>
  </si>
  <si>
    <t>ESB IIB/API connect</t>
  </si>
  <si>
    <r>
      <t xml:space="preserve">IBM Websphere </t>
    </r>
    <r>
      <rPr>
        <b/>
        <sz val="12"/>
        <color theme="1"/>
        <rFont val="Trebuchet MS"/>
        <family val="2"/>
      </rPr>
      <t>(Middleware Servers)</t>
    </r>
  </si>
  <si>
    <r>
      <t xml:space="preserve">IBM ESB Server </t>
    </r>
    <r>
      <rPr>
        <b/>
        <sz val="12"/>
        <color theme="1"/>
        <rFont val="Trebuchet MS"/>
        <family val="2"/>
      </rPr>
      <t>(Middleware Servers)</t>
    </r>
  </si>
  <si>
    <r>
      <t xml:space="preserve">Message Queue Server </t>
    </r>
    <r>
      <rPr>
        <b/>
        <sz val="12"/>
        <color theme="1"/>
        <rFont val="Trebuchet MS"/>
        <family val="2"/>
      </rPr>
      <t>(Middleware Servers)</t>
    </r>
  </si>
  <si>
    <r>
      <t>IBM HTTP Server</t>
    </r>
    <r>
      <rPr>
        <b/>
        <sz val="12"/>
        <color theme="1"/>
        <rFont val="Trebuchet MS"/>
        <family val="2"/>
      </rPr>
      <t xml:space="preserve"> (Middleware Servers)</t>
    </r>
  </si>
  <si>
    <r>
      <rPr>
        <sz val="12"/>
        <color rgb="FF000000"/>
        <rFont val="Trebuchet MS"/>
        <family val="2"/>
      </rPr>
      <t>IBM Spectrum Protect</t>
    </r>
    <r>
      <rPr>
        <b/>
        <sz val="12"/>
        <color rgb="FF000000"/>
        <rFont val="Trebuchet MS"/>
        <family val="2"/>
      </rPr>
      <t>(Tools)</t>
    </r>
  </si>
  <si>
    <r>
      <rPr>
        <sz val="12"/>
        <color rgb="FF000000"/>
        <rFont val="Trebuchet MS"/>
        <family val="2"/>
      </rPr>
      <t>IBM Spectrum Control</t>
    </r>
    <r>
      <rPr>
        <b/>
        <sz val="12"/>
        <color rgb="FF000000"/>
        <rFont val="Trebuchet MS"/>
        <family val="2"/>
      </rPr>
      <t>(Tools)</t>
    </r>
  </si>
  <si>
    <r>
      <rPr>
        <sz val="12"/>
        <color rgb="FF000000"/>
        <rFont val="Trebuchet MS"/>
        <family val="2"/>
      </rPr>
      <t>IBM Base Virtualization Software Storage Capacity Unit</t>
    </r>
    <r>
      <rPr>
        <b/>
        <sz val="12"/>
        <color rgb="FF000000"/>
        <rFont val="Trebuchet MS"/>
        <family val="2"/>
      </rPr>
      <t>(Tools)</t>
    </r>
  </si>
  <si>
    <r>
      <rPr>
        <sz val="12"/>
        <color rgb="FF000000"/>
        <rFont val="Trebuchet MS"/>
        <family val="2"/>
      </rPr>
      <t>IBM SAN Volume Controller Flash Copy Terabytes</t>
    </r>
    <r>
      <rPr>
        <b/>
        <sz val="12"/>
        <color rgb="FF000000"/>
        <rFont val="Trebuchet MS"/>
        <family val="2"/>
      </rPr>
      <t>(Tools)</t>
    </r>
  </si>
  <si>
    <r>
      <rPr>
        <sz val="12"/>
        <color rgb="FF000000"/>
        <rFont val="Trebuchet MS"/>
        <family val="2"/>
      </rPr>
      <t xml:space="preserve">IBM DataPower Gateway Virtual Edition Application Optimization Module Processor Value Unit (PVU) - </t>
    </r>
    <r>
      <rPr>
        <b/>
        <sz val="12"/>
        <color rgb="FF000000"/>
        <rFont val="Trebuchet MS"/>
        <family val="2"/>
      </rPr>
      <t>(Tools)</t>
    </r>
  </si>
  <si>
    <r>
      <rPr>
        <sz val="12"/>
        <color rgb="FF000000"/>
        <rFont val="Trebuchet MS"/>
        <family val="2"/>
      </rPr>
      <t>IBM DataPower Gateway Virtual Edition PA per Processor Value Unit (PVU) -</t>
    </r>
    <r>
      <rPr>
        <b/>
        <sz val="12"/>
        <color rgb="FF000000"/>
        <rFont val="Trebuchet MS"/>
        <family val="2"/>
      </rPr>
      <t xml:space="preserve"> (Tools)</t>
    </r>
  </si>
  <si>
    <r>
      <t xml:space="preserve">Sanovi </t>
    </r>
    <r>
      <rPr>
        <b/>
        <sz val="12"/>
        <color theme="1"/>
        <rFont val="Trebuchet MS"/>
        <family val="2"/>
      </rPr>
      <t>(Tools)</t>
    </r>
  </si>
  <si>
    <t>Total  Cost</t>
  </si>
  <si>
    <t>D</t>
  </si>
  <si>
    <t>ATS for New Tools</t>
  </si>
  <si>
    <t>E</t>
  </si>
  <si>
    <t>ATS for Core Banking Applications</t>
  </si>
  <si>
    <t>Flexcube Retail Banking &amp; Corporate Banking (Direct)</t>
  </si>
  <si>
    <t>Flexcube Universal Banking</t>
  </si>
  <si>
    <t>Oracle Banking Treasury management (OBTR)</t>
  </si>
  <si>
    <t>Oracle Banking Digital Experience (OBDX)</t>
  </si>
  <si>
    <t>F</t>
  </si>
  <si>
    <t>AMC for Infrastructure</t>
  </si>
  <si>
    <t>Appliance</t>
  </si>
  <si>
    <t>Category 1 Server</t>
  </si>
  <si>
    <t>Category 2 Server</t>
  </si>
  <si>
    <t>Console</t>
  </si>
  <si>
    <t>Expansion/Enslosure/Chassis</t>
  </si>
  <si>
    <t>HSM</t>
  </si>
  <si>
    <t>Storage</t>
  </si>
  <si>
    <t>Switch</t>
  </si>
  <si>
    <t>Tape Drive</t>
  </si>
  <si>
    <t>Tape Library</t>
  </si>
  <si>
    <t>G</t>
  </si>
  <si>
    <t>AMC for Network</t>
  </si>
  <si>
    <t>Firewall</t>
  </si>
  <si>
    <t>Routers</t>
  </si>
  <si>
    <t>Ports</t>
  </si>
  <si>
    <t>Load Balancer</t>
  </si>
  <si>
    <t>H</t>
  </si>
  <si>
    <t>Program Management Resources</t>
  </si>
  <si>
    <t>Program Manager</t>
  </si>
  <si>
    <t>Technical Lead</t>
  </si>
  <si>
    <t>Admin for all new tools (ITSM, SAMS, Patch and Configuration Management, Capacity management, IPAM)</t>
  </si>
  <si>
    <t>Application Lead</t>
  </si>
  <si>
    <t>Total Support Cost for Program Management resources</t>
  </si>
  <si>
    <t>Please refer to Annexure 16 for Program Management resources</t>
  </si>
  <si>
    <t>I</t>
  </si>
  <si>
    <t xml:space="preserve"> Allied Application Support</t>
  </si>
  <si>
    <t>Mobile Banking (Canara Ai1), UPI switch and services and IMPS switch and services</t>
  </si>
  <si>
    <t>Total Support Cost for Allied Applications</t>
  </si>
  <si>
    <t>Please refer to Annexure 16 for minimum resource required for Allied Applications</t>
  </si>
  <si>
    <t>J</t>
  </si>
  <si>
    <t xml:space="preserve"> Core Banking Support</t>
  </si>
  <si>
    <t>Total Support Cost for Core Banking</t>
  </si>
  <si>
    <t>Please refer to Annexure 16 for minimum resource required for CBS</t>
  </si>
  <si>
    <t>K</t>
  </si>
  <si>
    <t>Infrastructure Support</t>
  </si>
  <si>
    <t>DBA for UAT environment</t>
  </si>
  <si>
    <t>L2 Resource (VMware Admin)</t>
  </si>
  <si>
    <t>Infra Server and Stroage support from OEM</t>
  </si>
  <si>
    <t>L2 Resource (DBA)</t>
  </si>
  <si>
    <t>L3 Resource (DBA)</t>
  </si>
  <si>
    <t>L2 Resource (System Linux)</t>
  </si>
  <si>
    <t>L2 resource (System Windows)</t>
  </si>
  <si>
    <t>L2 resource (AIX)</t>
  </si>
  <si>
    <t>L3 resource (AIX)</t>
  </si>
  <si>
    <t>L2 resource (Backup and Storage)</t>
  </si>
  <si>
    <t>L3 resource (Backup and Storage)</t>
  </si>
  <si>
    <t>L2 resource (MSSQL DBA)</t>
  </si>
  <si>
    <t>Oracle ACS Support for Middleware</t>
  </si>
  <si>
    <t>L2 resource (Middleware support)</t>
  </si>
  <si>
    <t>L2 resource (Antivirus Admin support)</t>
  </si>
  <si>
    <t>L2 resource (Solaris System)</t>
  </si>
  <si>
    <t>Oracle ACS Database Support</t>
  </si>
  <si>
    <t>Total Support Cost for Infrastructure</t>
  </si>
  <si>
    <t>Please refer to Annexure 16 for minimum resource required for Bank Infrastructure</t>
  </si>
  <si>
    <t>L</t>
  </si>
  <si>
    <t>Network Support</t>
  </si>
  <si>
    <t>Network Support Lead</t>
  </si>
  <si>
    <t>L2 Resource (R &amp; S)</t>
  </si>
  <si>
    <t>L3 Resource (R &amp; S)</t>
  </si>
  <si>
    <t>L2 resource (Network Security)</t>
  </si>
  <si>
    <t>L3 resource (Network Security)</t>
  </si>
  <si>
    <t>L2 resource (ADC)</t>
  </si>
  <si>
    <t>L3 resource (ADC)</t>
  </si>
  <si>
    <t>CO and HO</t>
  </si>
  <si>
    <t>Total Support cost for Network</t>
  </si>
  <si>
    <t>Please refer to Annexure 16 for minimum resource required for Branch Network</t>
  </si>
  <si>
    <t>M</t>
  </si>
  <si>
    <t>Miscellaneous cost</t>
  </si>
  <si>
    <t>Unit Cost</t>
  </si>
  <si>
    <t>No. of Units (in Hours)</t>
  </si>
  <si>
    <t>No. of Units</t>
  </si>
  <si>
    <t>Training (in Hours)</t>
  </si>
  <si>
    <t>Helpdesk Support</t>
  </si>
  <si>
    <t>N</t>
  </si>
  <si>
    <t>L1 resources for Helpdesk</t>
  </si>
  <si>
    <t>Please refer to Annexure 16 for minimum resource required for Helpdesk Management</t>
  </si>
  <si>
    <t>P</t>
  </si>
  <si>
    <t>Base Rate</t>
  </si>
  <si>
    <t>Total Tax</t>
  </si>
  <si>
    <t xml:space="preserve">Total Amount </t>
  </si>
  <si>
    <r>
      <t>Transition Cost (</t>
    </r>
    <r>
      <rPr>
        <b/>
        <sz val="12"/>
        <color theme="1"/>
        <rFont val="Trebuchet MS"/>
        <family val="2"/>
      </rPr>
      <t>Cost to be provided as per the Resource deployment during the transition phase. (Refer Annexure 16 for resource requirement</t>
    </r>
    <r>
      <rPr>
        <sz val="12"/>
        <color theme="1"/>
        <rFont val="Trebuchet MS"/>
        <family val="2"/>
      </rPr>
      <t>)</t>
    </r>
  </si>
  <si>
    <t>Additional Application Support</t>
  </si>
  <si>
    <t>Q</t>
  </si>
  <si>
    <t>L2 support from SI</t>
  </si>
  <si>
    <t>Total Cost of Ownership</t>
  </si>
  <si>
    <t>Table no.</t>
  </si>
  <si>
    <t>Particulars</t>
  </si>
  <si>
    <t>Base Price (INR)</t>
  </si>
  <si>
    <t>Total Taxes (INR)</t>
  </si>
  <si>
    <t>Hardware Cost</t>
  </si>
  <si>
    <t>Total Customization Cost</t>
  </si>
  <si>
    <t>ATS for Allied Application, Interfaces, Middlewares &amp; Existing tools</t>
  </si>
  <si>
    <t>Total ATS Cost</t>
  </si>
  <si>
    <t>Total AMC Cost</t>
  </si>
  <si>
    <t>Allied Application Support</t>
  </si>
  <si>
    <t>Core Banking Support</t>
  </si>
  <si>
    <t>Total Support Cost</t>
  </si>
  <si>
    <t>Helpdesk Management</t>
  </si>
  <si>
    <t>Transition Cost</t>
  </si>
  <si>
    <t>TCO for 7 Years</t>
  </si>
  <si>
    <t>Rate Card for resources</t>
  </si>
  <si>
    <t>Base/License Rate</t>
  </si>
  <si>
    <t>Support Cost</t>
  </si>
  <si>
    <t xml:space="preserve">Monthly  rate for onsite Resource across CBS </t>
  </si>
  <si>
    <t>Monthly  rate for onsite Resource across Allied applications</t>
  </si>
  <si>
    <t>API development cost (Per API development)</t>
  </si>
  <si>
    <t>Monthly  rate for onsite Resource for Application Service Engineer (Mobile Banking, IMPS switch &amp; services and UPI switch &amp; services)</t>
  </si>
  <si>
    <t>Windows Server Data Center Edition</t>
  </si>
  <si>
    <t>Windows Server Standard Edition</t>
  </si>
  <si>
    <t>Windows SQL Server Enterprise Edition</t>
  </si>
  <si>
    <t>Windows SQL Server Standard Edition</t>
  </si>
  <si>
    <t>IBM AIX OS</t>
  </si>
  <si>
    <t>Oracle Linux Basic</t>
  </si>
  <si>
    <t>Oracle Linux Premium</t>
  </si>
  <si>
    <t>RHEL VDC Pack</t>
  </si>
  <si>
    <t xml:space="preserve">RHEL Enterprise </t>
  </si>
  <si>
    <t>MySQL Standard Edition</t>
  </si>
  <si>
    <t>MySQL Enterprise Edition</t>
  </si>
  <si>
    <t>Postgre SQL Enterprise Edition</t>
  </si>
  <si>
    <t>Vmware Vsphere Standard</t>
  </si>
  <si>
    <t>Vmware Vsphere Enterprise</t>
  </si>
  <si>
    <t>Vcenter Standard</t>
  </si>
  <si>
    <t>Oracle Solaris</t>
  </si>
  <si>
    <t>Bill of material is submitted on the letter head and is signed by an Authorized Signatory with Name and Seal of the Company.</t>
  </si>
  <si>
    <t>We confirm that we have gone through GeM bid clauses, subsequent amendments and replies to pre-bid queries (if any) and abide by the same.</t>
  </si>
  <si>
    <t xml:space="preserve">We have not changed the structure of the format nor added any extra items. We note that any such alternation will lead to rejection of Bid. </t>
  </si>
  <si>
    <t>We agree that no counter condition/assumption in response to commercial bid will be accepted by the Bank. Bank has a right to reject such bid.</t>
  </si>
  <si>
    <t>We are agreeable to the payment schedule as per “Payment Terms” of the GeM bid.</t>
  </si>
  <si>
    <t>The bidder has to make sure all the arithmetical calculations are accurate. Bank will not be held responsible for any incorrect calculations.</t>
  </si>
  <si>
    <t xml:space="preserve">Signature with </t>
  </si>
  <si>
    <t>Name:</t>
  </si>
  <si>
    <t>Designation:</t>
  </si>
  <si>
    <t>Date:</t>
  </si>
  <si>
    <t>Seal:</t>
  </si>
  <si>
    <t>Commercial Bill of Materials</t>
  </si>
  <si>
    <t>(Should be submitted on Company's letter head with company seal and siganture of the authorized person</t>
  </si>
  <si>
    <t>Annexure-9</t>
  </si>
  <si>
    <t>1.	These details should be on the letterhead of Bidder and each &amp; every page should be signed by an Authorized Signatory with Name and Seal of the Company.</t>
  </si>
  <si>
    <t>2.	The base location for the project execution would be Bangalore</t>
  </si>
  <si>
    <t>3.	The consultant will have to work as per the timings of the Bank</t>
  </si>
  <si>
    <t>4.	Please be guided by RFP terms, subsequent amendments and replies to pre-bid queries (if any) while quoting.</t>
  </si>
  <si>
    <t>5.	Do not change the structure of the format nor add any extra items.</t>
  </si>
  <si>
    <t>6.	No counter condition/assumption in response to commercial bid will be accepted. Bank has a right to reject such bid.</t>
  </si>
  <si>
    <t>Implementation cost (Including Warranty)</t>
  </si>
  <si>
    <t xml:space="preserve">  </t>
  </si>
  <si>
    <t xml:space="preserve">Oracle Analytical Server </t>
  </si>
  <si>
    <t xml:space="preserve">Oracle Business Intelligence (BI) Publisher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</si>
</sst>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  <font>
      <b/>
      <u/>
      <sz val="12"/>
      <color theme="1"/>
      <name val="Trebuchet MS"/>
      <family val="2"/>
    </font>
    <font>
      <b/>
      <u/>
      <sz val="12"/>
      <color rgb="FF000000"/>
      <name val="Trebuchet MS"/>
      <family val="2"/>
    </font>
    <font>
      <sz val="12"/>
      <color rgb="FF000000"/>
      <name val="Trebuchet MS"/>
      <family val="2"/>
    </font>
    <font>
      <b/>
      <sz val="14"/>
      <color theme="1"/>
      <name val="Trebuchet MS"/>
      <family val="2"/>
    </font>
    <font>
      <b/>
      <sz val="12"/>
      <color rgb="FF000000"/>
      <name val="Trebuchet MS"/>
      <family val="2"/>
    </font>
    <font>
      <b/>
      <sz val="11"/>
      <color theme="1"/>
      <name val="Trebuchet MS"/>
      <family val="2"/>
    </font>
    <font>
      <sz val="12"/>
      <color rgb="FFFF0000"/>
      <name val="Trebuchet MS"/>
      <family val="2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top"/>
    </xf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/>
    <xf numFmtId="9" fontId="3" fillId="0" borderId="1" xfId="1" applyFont="1" applyFill="1" applyBorder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/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6" xfId="0" applyFont="1" applyFill="1" applyBorder="1"/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left" vertical="top"/>
    </xf>
    <xf numFmtId="0" fontId="3" fillId="0" borderId="10" xfId="0" applyFont="1" applyFill="1" applyBorder="1"/>
    <xf numFmtId="9" fontId="3" fillId="0" borderId="10" xfId="1" applyFont="1" applyFill="1" applyBorder="1"/>
    <xf numFmtId="0" fontId="3" fillId="0" borderId="31" xfId="0" applyFont="1" applyFill="1" applyBorder="1"/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/>
    <xf numFmtId="0" fontId="2" fillId="0" borderId="34" xfId="0" applyFont="1" applyFill="1" applyBorder="1" applyAlignment="1">
      <alignment vertical="center" wrapText="1"/>
    </xf>
    <xf numFmtId="0" fontId="3" fillId="0" borderId="3" xfId="0" applyFont="1" applyFill="1" applyBorder="1"/>
    <xf numFmtId="9" fontId="3" fillId="0" borderId="3" xfId="1" applyFont="1" applyFill="1" applyBorder="1"/>
    <xf numFmtId="0" fontId="2" fillId="0" borderId="35" xfId="0" applyFont="1" applyFill="1" applyBorder="1"/>
    <xf numFmtId="0" fontId="3" fillId="0" borderId="32" xfId="0" applyFont="1" applyFill="1" applyBorder="1" applyAlignment="1">
      <alignment vertical="center" wrapText="1"/>
    </xf>
    <xf numFmtId="0" fontId="3" fillId="0" borderId="33" xfId="0" applyFont="1" applyFill="1" applyBorder="1"/>
    <xf numFmtId="0" fontId="3" fillId="0" borderId="32" xfId="0" applyFont="1" applyFill="1" applyBorder="1" applyAlignment="1">
      <alignment vertical="center"/>
    </xf>
    <xf numFmtId="0" fontId="2" fillId="0" borderId="32" xfId="0" applyFont="1" applyFill="1" applyBorder="1" applyAlignment="1">
      <alignment vertical="center" wrapText="1"/>
    </xf>
    <xf numFmtId="0" fontId="2" fillId="0" borderId="33" xfId="0" applyFont="1" applyFill="1" applyBorder="1"/>
    <xf numFmtId="0" fontId="2" fillId="0" borderId="36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37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/>
    </xf>
    <xf numFmtId="0" fontId="3" fillId="0" borderId="40" xfId="0" applyFont="1" applyFill="1" applyBorder="1"/>
    <xf numFmtId="0" fontId="3" fillId="0" borderId="16" xfId="0" applyFont="1" applyFill="1" applyBorder="1"/>
    <xf numFmtId="0" fontId="2" fillId="0" borderId="38" xfId="0" applyFont="1" applyFill="1" applyBorder="1" applyAlignment="1">
      <alignment vertical="center" wrapText="1"/>
    </xf>
    <xf numFmtId="0" fontId="3" fillId="0" borderId="20" xfId="0" applyFont="1" applyFill="1" applyBorder="1"/>
    <xf numFmtId="0" fontId="3" fillId="0" borderId="20" xfId="0" applyFont="1" applyFill="1" applyBorder="1" applyAlignment="1">
      <alignment horizontal="center"/>
    </xf>
    <xf numFmtId="9" fontId="3" fillId="0" borderId="20" xfId="1" applyFont="1" applyFill="1" applyBorder="1"/>
    <xf numFmtId="0" fontId="3" fillId="0" borderId="21" xfId="0" applyFont="1" applyFill="1" applyBorder="1"/>
    <xf numFmtId="0" fontId="2" fillId="0" borderId="16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vertical="center" wrapText="1"/>
    </xf>
    <xf numFmtId="0" fontId="3" fillId="0" borderId="41" xfId="0" applyFont="1" applyFill="1" applyBorder="1"/>
    <xf numFmtId="0" fontId="2" fillId="0" borderId="42" xfId="0" applyFont="1" applyFill="1" applyBorder="1" applyAlignment="1">
      <alignment vertical="center" wrapText="1"/>
    </xf>
    <xf numFmtId="0" fontId="3" fillId="0" borderId="43" xfId="0" applyFont="1" applyFill="1" applyBorder="1"/>
    <xf numFmtId="9" fontId="3" fillId="0" borderId="43" xfId="1" applyFont="1" applyFill="1" applyBorder="1"/>
    <xf numFmtId="0" fontId="2" fillId="0" borderId="44" xfId="0" applyFont="1" applyFill="1" applyBorder="1"/>
    <xf numFmtId="0" fontId="2" fillId="0" borderId="0" xfId="0" applyFont="1" applyFill="1" applyAlignment="1">
      <alignment vertical="center" wrapText="1"/>
    </xf>
    <xf numFmtId="9" fontId="3" fillId="0" borderId="0" xfId="1" applyFont="1" applyFill="1" applyBorder="1"/>
    <xf numFmtId="0" fontId="2" fillId="0" borderId="0" xfId="0" applyFont="1" applyFill="1"/>
    <xf numFmtId="0" fontId="3" fillId="0" borderId="0" xfId="0" applyFont="1" applyFill="1" applyAlignment="1">
      <alignment horizontal="left" vertical="top"/>
    </xf>
    <xf numFmtId="0" fontId="2" fillId="0" borderId="39" xfId="0" applyFont="1" applyFill="1" applyBorder="1" applyAlignment="1">
      <alignment vertical="center" wrapText="1"/>
    </xf>
    <xf numFmtId="0" fontId="2" fillId="0" borderId="40" xfId="0" applyFont="1" applyFill="1" applyBorder="1" applyAlignment="1">
      <alignment horizontal="center" vertical="center"/>
    </xf>
    <xf numFmtId="0" fontId="3" fillId="0" borderId="32" xfId="0" applyFont="1" applyFill="1" applyBorder="1"/>
    <xf numFmtId="0" fontId="3" fillId="0" borderId="1" xfId="0" applyFont="1" applyFill="1" applyBorder="1" applyAlignment="1">
      <alignment wrapText="1"/>
    </xf>
    <xf numFmtId="0" fontId="3" fillId="0" borderId="42" xfId="0" applyFont="1" applyFill="1" applyBorder="1"/>
    <xf numFmtId="0" fontId="2" fillId="0" borderId="43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left" vertical="top" wrapText="1"/>
    </xf>
    <xf numFmtId="0" fontId="3" fillId="0" borderId="32" xfId="0" applyFont="1" applyFill="1" applyBorder="1" applyAlignment="1">
      <alignment horizontal="left" vertical="top"/>
    </xf>
    <xf numFmtId="0" fontId="3" fillId="0" borderId="32" xfId="0" applyFont="1" applyFill="1" applyBorder="1" applyAlignment="1">
      <alignment horizontal="left" vertical="top" wrapText="1"/>
    </xf>
    <xf numFmtId="0" fontId="3" fillId="0" borderId="34" xfId="0" applyFont="1" applyFill="1" applyBorder="1" applyAlignment="1">
      <alignment horizontal="left" vertical="top" wrapText="1"/>
    </xf>
    <xf numFmtId="0" fontId="2" fillId="0" borderId="4" xfId="0" applyFont="1" applyFill="1" applyBorder="1"/>
    <xf numFmtId="0" fontId="3" fillId="0" borderId="1" xfId="0" applyFont="1" applyFill="1" applyBorder="1" applyAlignment="1">
      <alignment vertical="center"/>
    </xf>
    <xf numFmtId="0" fontId="6" fillId="0" borderId="51" xfId="0" applyFont="1" applyFill="1" applyBorder="1" applyAlignment="1">
      <alignment vertical="center" wrapText="1"/>
    </xf>
    <xf numFmtId="0" fontId="3" fillId="0" borderId="12" xfId="0" applyFont="1" applyFill="1" applyBorder="1"/>
    <xf numFmtId="0" fontId="6" fillId="0" borderId="52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left" vertical="center"/>
    </xf>
    <xf numFmtId="0" fontId="2" fillId="0" borderId="10" xfId="0" applyFont="1" applyFill="1" applyBorder="1"/>
    <xf numFmtId="0" fontId="3" fillId="0" borderId="10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2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/>
    </xf>
    <xf numFmtId="0" fontId="2" fillId="0" borderId="2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vertical="center" wrapText="1"/>
    </xf>
    <xf numFmtId="0" fontId="3" fillId="0" borderId="32" xfId="0" applyFont="1" applyFill="1" applyBorder="1" applyAlignment="1">
      <alignment horizontal="center" vertical="center" wrapText="1"/>
    </xf>
    <xf numFmtId="9" fontId="3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33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vertical="center" wrapText="1"/>
    </xf>
    <xf numFmtId="9" fontId="3" fillId="0" borderId="3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35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center" vertical="top"/>
    </xf>
    <xf numFmtId="0" fontId="2" fillId="0" borderId="15" xfId="0" applyFont="1" applyFill="1" applyBorder="1" applyAlignment="1">
      <alignment horizontal="center" vertical="top"/>
    </xf>
    <xf numFmtId="0" fontId="2" fillId="0" borderId="27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right" vertical="center"/>
    </xf>
    <xf numFmtId="0" fontId="3" fillId="0" borderId="29" xfId="0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right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9" fontId="3" fillId="0" borderId="3" xfId="1" applyFont="1" applyFill="1" applyBorder="1" applyAlignment="1">
      <alignment horizontal="right" vertical="center"/>
    </xf>
    <xf numFmtId="9" fontId="3" fillId="0" borderId="2" xfId="1" applyFont="1" applyFill="1" applyBorder="1" applyAlignment="1">
      <alignment horizontal="right" vertical="center"/>
    </xf>
    <xf numFmtId="9" fontId="3" fillId="0" borderId="10" xfId="1" applyFont="1" applyFill="1" applyBorder="1" applyAlignment="1">
      <alignment horizontal="right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O259"/>
  <sheetViews>
    <sheetView showGridLines="0" tabSelected="1" view="pageBreakPreview" zoomScale="70" zoomScaleNormal="70" zoomScaleSheetLayoutView="70" workbookViewId="0">
      <selection activeCell="J48" sqref="J48:M50"/>
    </sheetView>
  </sheetViews>
  <sheetFormatPr defaultColWidth="8.88671875" defaultRowHeight="16.2" x14ac:dyDescent="0.35"/>
  <cols>
    <col min="1" max="1" width="8.88671875" style="3"/>
    <col min="2" max="2" width="55.88671875" style="3" bestFit="1" customWidth="1"/>
    <col min="3" max="3" width="42.44140625" style="3" bestFit="1" customWidth="1"/>
    <col min="4" max="6" width="33.44140625" style="3" bestFit="1" customWidth="1"/>
    <col min="7" max="7" width="34.109375" style="3" bestFit="1" customWidth="1"/>
    <col min="8" max="8" width="33.44140625" style="3" bestFit="1" customWidth="1"/>
    <col min="9" max="9" width="34.109375" style="3" bestFit="1" customWidth="1"/>
    <col min="10" max="10" width="33" style="3" bestFit="1" customWidth="1"/>
    <col min="11" max="11" width="18.109375" style="3" bestFit="1" customWidth="1"/>
    <col min="12" max="12" width="19.88671875" style="3" bestFit="1" customWidth="1"/>
    <col min="13" max="13" width="17.5546875" style="3" bestFit="1" customWidth="1"/>
    <col min="14" max="14" width="15.109375" style="3" bestFit="1" customWidth="1"/>
    <col min="15" max="15" width="17.5546875" style="3" bestFit="1" customWidth="1"/>
    <col min="16" max="16384" width="8.88671875" style="3"/>
  </cols>
  <sheetData>
    <row r="3" spans="1:14" x14ac:dyDescent="0.35">
      <c r="B3" s="121" t="s">
        <v>220</v>
      </c>
      <c r="C3" s="121"/>
      <c r="D3" s="121"/>
      <c r="E3" s="121"/>
    </row>
    <row r="4" spans="1:14" x14ac:dyDescent="0.35">
      <c r="B4" s="121" t="s">
        <v>218</v>
      </c>
      <c r="C4" s="121"/>
      <c r="D4" s="121"/>
      <c r="E4" s="121"/>
    </row>
    <row r="5" spans="1:14" x14ac:dyDescent="0.35">
      <c r="B5" s="121" t="s">
        <v>219</v>
      </c>
      <c r="C5" s="121"/>
      <c r="D5" s="121"/>
      <c r="E5" s="121"/>
    </row>
    <row r="6" spans="1:14" x14ac:dyDescent="0.35">
      <c r="B6" s="121"/>
      <c r="C6" s="121"/>
      <c r="D6" s="121"/>
      <c r="E6" s="121"/>
    </row>
    <row r="7" spans="1:14" x14ac:dyDescent="0.35">
      <c r="B7" s="122" t="s">
        <v>221</v>
      </c>
      <c r="C7" s="122"/>
      <c r="D7" s="122"/>
      <c r="E7" s="122"/>
    </row>
    <row r="8" spans="1:14" x14ac:dyDescent="0.35">
      <c r="B8" s="122" t="s">
        <v>222</v>
      </c>
      <c r="C8" s="122"/>
      <c r="D8" s="122"/>
      <c r="E8" s="122"/>
    </row>
    <row r="9" spans="1:14" x14ac:dyDescent="0.35">
      <c r="B9" s="122" t="s">
        <v>223</v>
      </c>
      <c r="C9" s="122"/>
      <c r="D9" s="122"/>
      <c r="E9" s="122"/>
    </row>
    <row r="10" spans="1:14" x14ac:dyDescent="0.35">
      <c r="B10" s="122" t="s">
        <v>224</v>
      </c>
      <c r="C10" s="122"/>
      <c r="D10" s="122"/>
      <c r="E10" s="122"/>
    </row>
    <row r="11" spans="1:14" x14ac:dyDescent="0.35">
      <c r="B11" s="122" t="s">
        <v>225</v>
      </c>
      <c r="C11" s="122"/>
      <c r="D11" s="122"/>
      <c r="E11" s="122"/>
    </row>
    <row r="12" spans="1:14" x14ac:dyDescent="0.35">
      <c r="B12" s="122" t="s">
        <v>226</v>
      </c>
      <c r="C12" s="122"/>
      <c r="D12" s="122"/>
      <c r="E12" s="122"/>
    </row>
    <row r="14" spans="1:14" x14ac:dyDescent="0.35">
      <c r="A14" s="1" t="s">
        <v>0</v>
      </c>
      <c r="B14" s="2" t="s">
        <v>1</v>
      </c>
    </row>
    <row r="15" spans="1:14" ht="32.4" x14ac:dyDescent="0.35">
      <c r="A15" s="4" t="s">
        <v>2</v>
      </c>
      <c r="B15" s="5" t="s">
        <v>3</v>
      </c>
      <c r="C15" s="4" t="s">
        <v>4</v>
      </c>
      <c r="D15" s="4" t="s">
        <v>5</v>
      </c>
      <c r="E15" s="4" t="s">
        <v>6</v>
      </c>
      <c r="F15" s="4" t="s">
        <v>7</v>
      </c>
      <c r="G15" s="4" t="s">
        <v>8</v>
      </c>
      <c r="H15" s="4" t="s">
        <v>9</v>
      </c>
      <c r="I15" s="106" t="s">
        <v>10</v>
      </c>
      <c r="J15" s="4" t="s">
        <v>227</v>
      </c>
      <c r="K15" s="5" t="s">
        <v>12</v>
      </c>
      <c r="L15" s="5" t="s">
        <v>13</v>
      </c>
      <c r="M15" s="5" t="s">
        <v>14</v>
      </c>
      <c r="N15" s="5" t="s">
        <v>15</v>
      </c>
    </row>
    <row r="16" spans="1:14" x14ac:dyDescent="0.35">
      <c r="A16" s="6">
        <v>1</v>
      </c>
      <c r="B16" s="6" t="s">
        <v>16</v>
      </c>
      <c r="C16" s="6"/>
      <c r="D16" s="6"/>
      <c r="E16" s="7"/>
      <c r="F16" s="7"/>
      <c r="G16" s="7"/>
      <c r="H16" s="7"/>
      <c r="I16" s="7">
        <f>E16*F16</f>
        <v>0</v>
      </c>
      <c r="J16" s="7"/>
      <c r="K16" s="7">
        <f>SUM(G16:J16)</f>
        <v>0</v>
      </c>
      <c r="L16" s="8">
        <v>0</v>
      </c>
      <c r="M16" s="7">
        <f>K16*(L16)</f>
        <v>0</v>
      </c>
      <c r="N16" s="7">
        <f>M16+K16</f>
        <v>0</v>
      </c>
    </row>
    <row r="17" spans="1:14" x14ac:dyDescent="0.35">
      <c r="A17" s="6">
        <v>2</v>
      </c>
      <c r="B17" s="6" t="s">
        <v>17</v>
      </c>
      <c r="C17" s="6"/>
      <c r="D17" s="6"/>
      <c r="E17" s="7"/>
      <c r="F17" s="7"/>
      <c r="G17" s="7"/>
      <c r="H17" s="7"/>
      <c r="I17" s="7">
        <f t="shared" ref="I17:I20" si="0">E17*F17</f>
        <v>0</v>
      </c>
      <c r="J17" s="7"/>
      <c r="K17" s="7">
        <f>SUM(G17:J17)</f>
        <v>0</v>
      </c>
      <c r="L17" s="8">
        <v>0</v>
      </c>
      <c r="M17" s="7">
        <f>K17*(L17)</f>
        <v>0</v>
      </c>
      <c r="N17" s="7">
        <f t="shared" ref="N17:N19" si="1">M17+K17</f>
        <v>0</v>
      </c>
    </row>
    <row r="18" spans="1:14" x14ac:dyDescent="0.35">
      <c r="A18" s="6">
        <v>3</v>
      </c>
      <c r="B18" s="6" t="s">
        <v>18</v>
      </c>
      <c r="C18" s="6"/>
      <c r="D18" s="6"/>
      <c r="E18" s="7"/>
      <c r="F18" s="7"/>
      <c r="G18" s="7"/>
      <c r="H18" s="7"/>
      <c r="I18" s="7">
        <f t="shared" si="0"/>
        <v>0</v>
      </c>
      <c r="J18" s="7"/>
      <c r="K18" s="7">
        <f>SUM(G18:J18)</f>
        <v>0</v>
      </c>
      <c r="L18" s="8">
        <v>0</v>
      </c>
      <c r="M18" s="7">
        <f>K18*(L18)</f>
        <v>0</v>
      </c>
      <c r="N18" s="7">
        <f t="shared" si="1"/>
        <v>0</v>
      </c>
    </row>
    <row r="19" spans="1:14" x14ac:dyDescent="0.35">
      <c r="A19" s="6">
        <v>4</v>
      </c>
      <c r="B19" s="6" t="s">
        <v>19</v>
      </c>
      <c r="C19" s="6"/>
      <c r="D19" s="6"/>
      <c r="E19" s="7"/>
      <c r="F19" s="7"/>
      <c r="G19" s="7"/>
      <c r="H19" s="7"/>
      <c r="I19" s="7">
        <f t="shared" si="0"/>
        <v>0</v>
      </c>
      <c r="J19" s="7"/>
      <c r="K19" s="7">
        <f>SUM(G19:J19)</f>
        <v>0</v>
      </c>
      <c r="L19" s="8">
        <v>0</v>
      </c>
      <c r="M19" s="7">
        <f>K19*(L19)</f>
        <v>0</v>
      </c>
      <c r="N19" s="7">
        <f t="shared" si="1"/>
        <v>0</v>
      </c>
    </row>
    <row r="20" spans="1:14" x14ac:dyDescent="0.35">
      <c r="A20" s="6">
        <v>5</v>
      </c>
      <c r="B20" s="6" t="s">
        <v>20</v>
      </c>
      <c r="C20" s="6"/>
      <c r="D20" s="6"/>
      <c r="E20" s="7"/>
      <c r="F20" s="7"/>
      <c r="G20" s="7"/>
      <c r="H20" s="7"/>
      <c r="I20" s="7">
        <f t="shared" si="0"/>
        <v>0</v>
      </c>
      <c r="J20" s="7"/>
      <c r="K20" s="7">
        <f>SUM(G20:J20)</f>
        <v>0</v>
      </c>
      <c r="L20" s="8">
        <v>0</v>
      </c>
      <c r="M20" s="7">
        <f>K20*(L20)</f>
        <v>0</v>
      </c>
      <c r="N20" s="7">
        <f>M20+K20</f>
        <v>0</v>
      </c>
    </row>
    <row r="21" spans="1:14" x14ac:dyDescent="0.35">
      <c r="A21" s="7"/>
      <c r="B21" s="9" t="s">
        <v>21</v>
      </c>
      <c r="C21" s="9"/>
      <c r="D21" s="9"/>
      <c r="E21" s="10">
        <f t="shared" ref="E21:F21" si="2">SUM(E16:E20)</f>
        <v>0</v>
      </c>
      <c r="F21" s="10">
        <f t="shared" si="2"/>
        <v>0</v>
      </c>
      <c r="G21" s="10">
        <f>SUM(G16:G20)</f>
        <v>0</v>
      </c>
      <c r="H21" s="10">
        <f t="shared" ref="H21:K21" si="3">SUM(H16:H20)</f>
        <v>0</v>
      </c>
      <c r="I21" s="10">
        <f t="shared" si="3"/>
        <v>0</v>
      </c>
      <c r="J21" s="10">
        <f t="shared" si="3"/>
        <v>0</v>
      </c>
      <c r="K21" s="10">
        <f t="shared" si="3"/>
        <v>0</v>
      </c>
      <c r="L21" s="8"/>
      <c r="M21" s="7">
        <f>SUM(M16:M20)</f>
        <v>0</v>
      </c>
      <c r="N21" s="10">
        <f>SUM(N16:N20)</f>
        <v>0</v>
      </c>
    </row>
    <row r="22" spans="1:14" x14ac:dyDescent="0.35">
      <c r="B22" s="11"/>
    </row>
    <row r="23" spans="1:14" x14ac:dyDescent="0.35">
      <c r="A23" s="1" t="s">
        <v>22</v>
      </c>
      <c r="B23" s="2" t="s">
        <v>23</v>
      </c>
    </row>
    <row r="24" spans="1:14" s="12" customFormat="1" ht="29.4" customHeight="1" x14ac:dyDescent="0.3">
      <c r="A24" s="4" t="s">
        <v>2</v>
      </c>
      <c r="B24" s="5" t="s">
        <v>24</v>
      </c>
      <c r="C24" s="5" t="s">
        <v>25</v>
      </c>
      <c r="D24" s="4" t="s">
        <v>26</v>
      </c>
      <c r="E24" s="5" t="s">
        <v>27</v>
      </c>
      <c r="F24" s="5" t="s">
        <v>28</v>
      </c>
      <c r="G24" s="5" t="s">
        <v>13</v>
      </c>
      <c r="H24" s="5" t="s">
        <v>14</v>
      </c>
      <c r="I24" s="5" t="s">
        <v>15</v>
      </c>
    </row>
    <row r="25" spans="1:14" ht="32.4" x14ac:dyDescent="0.35">
      <c r="A25" s="13">
        <v>1</v>
      </c>
      <c r="B25" s="6" t="s">
        <v>29</v>
      </c>
      <c r="C25" s="13" t="s">
        <v>30</v>
      </c>
      <c r="D25" s="13">
        <v>0</v>
      </c>
      <c r="E25" s="13">
        <f>500*24</f>
        <v>12000</v>
      </c>
      <c r="F25" s="14">
        <f>E25*D25</f>
        <v>0</v>
      </c>
      <c r="G25" s="8">
        <v>0</v>
      </c>
      <c r="H25" s="14">
        <f>F25*(G25)</f>
        <v>0</v>
      </c>
      <c r="I25" s="14">
        <f>H25+F25</f>
        <v>0</v>
      </c>
    </row>
    <row r="26" spans="1:14" x14ac:dyDescent="0.35">
      <c r="A26" s="13">
        <v>2</v>
      </c>
      <c r="B26" s="6" t="s">
        <v>31</v>
      </c>
      <c r="C26" s="13" t="s">
        <v>30</v>
      </c>
      <c r="D26" s="13">
        <v>0</v>
      </c>
      <c r="E26" s="13">
        <v>16000</v>
      </c>
      <c r="F26" s="14">
        <f>E26*D26</f>
        <v>0</v>
      </c>
      <c r="G26" s="8">
        <v>0</v>
      </c>
      <c r="H26" s="14">
        <f>F26*(G26)</f>
        <v>0</v>
      </c>
      <c r="I26" s="14">
        <f>H26+F26</f>
        <v>0</v>
      </c>
    </row>
    <row r="27" spans="1:14" x14ac:dyDescent="0.35">
      <c r="A27" s="13"/>
      <c r="B27" s="10" t="s">
        <v>32</v>
      </c>
      <c r="C27" s="13"/>
      <c r="D27" s="13"/>
      <c r="E27" s="13"/>
      <c r="F27" s="14">
        <f>SUM(F25:F26)</f>
        <v>0</v>
      </c>
      <c r="G27" s="8"/>
      <c r="H27" s="14">
        <f>SUM(H25:H26)</f>
        <v>0</v>
      </c>
      <c r="I27" s="15">
        <f>SUM(I25:I26)</f>
        <v>0</v>
      </c>
    </row>
    <row r="29" spans="1:14" ht="16.8" thickBot="1" x14ac:dyDescent="0.4">
      <c r="A29" s="1"/>
      <c r="B29" s="16"/>
    </row>
    <row r="30" spans="1:14" x14ac:dyDescent="0.35">
      <c r="A30" s="17" t="s">
        <v>2</v>
      </c>
      <c r="B30" s="139" t="s">
        <v>3</v>
      </c>
      <c r="C30" s="145" t="s">
        <v>33</v>
      </c>
      <c r="D30" s="146"/>
      <c r="E30" s="146"/>
      <c r="F30" s="146"/>
      <c r="G30" s="146"/>
      <c r="H30" s="146"/>
      <c r="I30" s="147"/>
      <c r="J30" s="131" t="s">
        <v>28</v>
      </c>
      <c r="K30" s="131" t="s">
        <v>13</v>
      </c>
      <c r="L30" s="131" t="s">
        <v>14</v>
      </c>
      <c r="M30" s="129" t="s">
        <v>15</v>
      </c>
    </row>
    <row r="31" spans="1:14" ht="16.8" thickBot="1" x14ac:dyDescent="0.4">
      <c r="A31" s="18"/>
      <c r="B31" s="140"/>
      <c r="C31" s="19" t="s">
        <v>34</v>
      </c>
      <c r="D31" s="19" t="s">
        <v>35</v>
      </c>
      <c r="E31" s="19" t="s">
        <v>36</v>
      </c>
      <c r="F31" s="19" t="s">
        <v>37</v>
      </c>
      <c r="G31" s="19" t="s">
        <v>38</v>
      </c>
      <c r="H31" s="19" t="s">
        <v>39</v>
      </c>
      <c r="I31" s="19" t="s">
        <v>40</v>
      </c>
      <c r="J31" s="132"/>
      <c r="K31" s="132"/>
      <c r="L31" s="132"/>
      <c r="M31" s="130"/>
    </row>
    <row r="32" spans="1:14" ht="15.6" customHeight="1" thickBot="1" x14ac:dyDescent="0.4">
      <c r="A32" s="20" t="s">
        <v>41</v>
      </c>
      <c r="B32" s="123" t="s">
        <v>42</v>
      </c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5"/>
    </row>
    <row r="33" spans="1:13" ht="15.6" customHeight="1" x14ac:dyDescent="0.35">
      <c r="A33" s="21">
        <v>1</v>
      </c>
      <c r="B33" s="22" t="s">
        <v>43</v>
      </c>
      <c r="C33" s="23"/>
      <c r="D33" s="23"/>
      <c r="E33" s="23"/>
      <c r="F33" s="23"/>
      <c r="G33" s="23"/>
      <c r="H33" s="23"/>
      <c r="I33" s="23"/>
      <c r="J33" s="23">
        <f>SUM(C33:I33)</f>
        <v>0</v>
      </c>
      <c r="K33" s="24">
        <v>0</v>
      </c>
      <c r="L33" s="23">
        <f t="shared" ref="L33:L48" si="4">J33*K33</f>
        <v>0</v>
      </c>
      <c r="M33" s="25">
        <f t="shared" ref="M33:M45" si="5">L33+J33</f>
        <v>0</v>
      </c>
    </row>
    <row r="34" spans="1:13" ht="15.6" customHeight="1" x14ac:dyDescent="0.35">
      <c r="A34" s="21">
        <v>2</v>
      </c>
      <c r="B34" s="26" t="s">
        <v>44</v>
      </c>
      <c r="C34" s="23"/>
      <c r="D34" s="23"/>
      <c r="E34" s="23"/>
      <c r="F34" s="23"/>
      <c r="G34" s="23"/>
      <c r="H34" s="23"/>
      <c r="I34" s="23"/>
      <c r="J34" s="23">
        <f t="shared" ref="J34:J42" si="6">SUM(C34:I34)</f>
        <v>0</v>
      </c>
      <c r="K34" s="24">
        <v>0</v>
      </c>
      <c r="L34" s="23">
        <f t="shared" si="4"/>
        <v>0</v>
      </c>
      <c r="M34" s="25">
        <f t="shared" si="5"/>
        <v>0</v>
      </c>
    </row>
    <row r="35" spans="1:13" ht="15.6" customHeight="1" x14ac:dyDescent="0.35">
      <c r="A35" s="21">
        <v>3</v>
      </c>
      <c r="B35" s="26" t="s">
        <v>45</v>
      </c>
      <c r="C35" s="23"/>
      <c r="D35" s="23"/>
      <c r="E35" s="23"/>
      <c r="F35" s="23"/>
      <c r="G35" s="23"/>
      <c r="H35" s="23"/>
      <c r="I35" s="23"/>
      <c r="J35" s="23">
        <f t="shared" si="6"/>
        <v>0</v>
      </c>
      <c r="K35" s="24">
        <v>0</v>
      </c>
      <c r="L35" s="23">
        <f t="shared" si="4"/>
        <v>0</v>
      </c>
      <c r="M35" s="25">
        <f t="shared" si="5"/>
        <v>0</v>
      </c>
    </row>
    <row r="36" spans="1:13" ht="15.6" customHeight="1" x14ac:dyDescent="0.35">
      <c r="A36" s="21">
        <v>4</v>
      </c>
      <c r="B36" s="26" t="s">
        <v>46</v>
      </c>
      <c r="C36" s="23"/>
      <c r="D36" s="23"/>
      <c r="E36" s="23"/>
      <c r="F36" s="23"/>
      <c r="G36" s="23"/>
      <c r="H36" s="23"/>
      <c r="I36" s="23"/>
      <c r="J36" s="23">
        <f t="shared" si="6"/>
        <v>0</v>
      </c>
      <c r="K36" s="24">
        <v>0</v>
      </c>
      <c r="L36" s="23">
        <f t="shared" si="4"/>
        <v>0</v>
      </c>
      <c r="M36" s="25">
        <f t="shared" si="5"/>
        <v>0</v>
      </c>
    </row>
    <row r="37" spans="1:13" ht="15.6" customHeight="1" x14ac:dyDescent="0.35">
      <c r="A37" s="21">
        <v>5</v>
      </c>
      <c r="B37" s="26" t="s">
        <v>47</v>
      </c>
      <c r="C37" s="23"/>
      <c r="D37" s="23"/>
      <c r="E37" s="23"/>
      <c r="F37" s="23"/>
      <c r="G37" s="23"/>
      <c r="H37" s="23"/>
      <c r="I37" s="23"/>
      <c r="J37" s="23">
        <f t="shared" si="6"/>
        <v>0</v>
      </c>
      <c r="K37" s="24">
        <v>0</v>
      </c>
      <c r="L37" s="23">
        <f t="shared" si="4"/>
        <v>0</v>
      </c>
      <c r="M37" s="25">
        <f t="shared" si="5"/>
        <v>0</v>
      </c>
    </row>
    <row r="38" spans="1:13" ht="15.6" customHeight="1" x14ac:dyDescent="0.35">
      <c r="A38" s="21">
        <v>6</v>
      </c>
      <c r="B38" s="26" t="s">
        <v>48</v>
      </c>
      <c r="C38" s="23"/>
      <c r="D38" s="23"/>
      <c r="E38" s="23"/>
      <c r="F38" s="23"/>
      <c r="G38" s="23"/>
      <c r="H38" s="23"/>
      <c r="I38" s="23"/>
      <c r="J38" s="23">
        <f t="shared" si="6"/>
        <v>0</v>
      </c>
      <c r="K38" s="24">
        <v>0</v>
      </c>
      <c r="L38" s="23">
        <f t="shared" si="4"/>
        <v>0</v>
      </c>
      <c r="M38" s="25">
        <f t="shared" si="5"/>
        <v>0</v>
      </c>
    </row>
    <row r="39" spans="1:13" ht="15.6" customHeight="1" x14ac:dyDescent="0.35">
      <c r="A39" s="21">
        <v>7</v>
      </c>
      <c r="B39" s="26" t="s">
        <v>49</v>
      </c>
      <c r="C39" s="23"/>
      <c r="D39" s="23"/>
      <c r="E39" s="23"/>
      <c r="F39" s="23"/>
      <c r="G39" s="23"/>
      <c r="H39" s="23"/>
      <c r="I39" s="23"/>
      <c r="J39" s="23">
        <f t="shared" si="6"/>
        <v>0</v>
      </c>
      <c r="K39" s="24">
        <v>0</v>
      </c>
      <c r="L39" s="23">
        <f t="shared" si="4"/>
        <v>0</v>
      </c>
      <c r="M39" s="25">
        <f t="shared" si="5"/>
        <v>0</v>
      </c>
    </row>
    <row r="40" spans="1:13" ht="15.6" customHeight="1" x14ac:dyDescent="0.35">
      <c r="A40" s="21">
        <v>8</v>
      </c>
      <c r="B40" s="27" t="s">
        <v>50</v>
      </c>
      <c r="C40" s="23"/>
      <c r="D40" s="23"/>
      <c r="E40" s="23"/>
      <c r="F40" s="23"/>
      <c r="G40" s="23"/>
      <c r="H40" s="23"/>
      <c r="I40" s="23"/>
      <c r="J40" s="23">
        <f t="shared" si="6"/>
        <v>0</v>
      </c>
      <c r="K40" s="24">
        <v>0</v>
      </c>
      <c r="L40" s="23">
        <f t="shared" si="4"/>
        <v>0</v>
      </c>
      <c r="M40" s="25">
        <f t="shared" si="5"/>
        <v>0</v>
      </c>
    </row>
    <row r="41" spans="1:13" ht="15.6" customHeight="1" x14ac:dyDescent="0.35">
      <c r="A41" s="21">
        <v>9</v>
      </c>
      <c r="B41" s="28" t="s">
        <v>51</v>
      </c>
      <c r="C41" s="23"/>
      <c r="D41" s="23"/>
      <c r="E41" s="23"/>
      <c r="F41" s="23"/>
      <c r="G41" s="23"/>
      <c r="H41" s="23"/>
      <c r="I41" s="23"/>
      <c r="J41" s="23">
        <f t="shared" si="6"/>
        <v>0</v>
      </c>
      <c r="K41" s="24">
        <v>0</v>
      </c>
      <c r="L41" s="23">
        <f t="shared" si="4"/>
        <v>0</v>
      </c>
      <c r="M41" s="25">
        <f t="shared" si="5"/>
        <v>0</v>
      </c>
    </row>
    <row r="42" spans="1:13" ht="15.6" customHeight="1" x14ac:dyDescent="0.35">
      <c r="A42" s="21">
        <v>10</v>
      </c>
      <c r="B42" s="27" t="s">
        <v>52</v>
      </c>
      <c r="C42" s="23"/>
      <c r="D42" s="23"/>
      <c r="E42" s="23"/>
      <c r="F42" s="23"/>
      <c r="G42" s="23"/>
      <c r="H42" s="23"/>
      <c r="I42" s="23"/>
      <c r="J42" s="23">
        <f t="shared" si="6"/>
        <v>0</v>
      </c>
      <c r="K42" s="24">
        <v>0</v>
      </c>
      <c r="L42" s="23">
        <f t="shared" si="4"/>
        <v>0</v>
      </c>
      <c r="M42" s="25">
        <f t="shared" si="5"/>
        <v>0</v>
      </c>
    </row>
    <row r="43" spans="1:13" ht="15.6" customHeight="1" x14ac:dyDescent="0.35">
      <c r="A43" s="21">
        <v>11</v>
      </c>
      <c r="B43" s="27" t="s">
        <v>53</v>
      </c>
      <c r="C43" s="23"/>
      <c r="D43" s="23"/>
      <c r="E43" s="23"/>
      <c r="F43" s="23"/>
      <c r="G43" s="23"/>
      <c r="H43" s="23"/>
      <c r="I43" s="23"/>
      <c r="J43" s="23">
        <f t="shared" ref="J43:J45" si="7">SUM(C43:I43)</f>
        <v>0</v>
      </c>
      <c r="K43" s="24">
        <v>0</v>
      </c>
      <c r="L43" s="23">
        <f t="shared" si="4"/>
        <v>0</v>
      </c>
      <c r="M43" s="25">
        <f t="shared" si="5"/>
        <v>0</v>
      </c>
    </row>
    <row r="44" spans="1:13" ht="15.6" customHeight="1" x14ac:dyDescent="0.35">
      <c r="A44" s="21">
        <v>12</v>
      </c>
      <c r="B44" s="27" t="s">
        <v>54</v>
      </c>
      <c r="C44" s="23"/>
      <c r="D44" s="23"/>
      <c r="E44" s="23"/>
      <c r="F44" s="23"/>
      <c r="G44" s="23"/>
      <c r="H44" s="23"/>
      <c r="I44" s="23"/>
      <c r="J44" s="23">
        <f t="shared" si="7"/>
        <v>0</v>
      </c>
      <c r="K44" s="24">
        <v>0</v>
      </c>
      <c r="L44" s="23">
        <f t="shared" si="4"/>
        <v>0</v>
      </c>
      <c r="M44" s="25">
        <f t="shared" si="5"/>
        <v>0</v>
      </c>
    </row>
    <row r="45" spans="1:13" ht="15.6" customHeight="1" x14ac:dyDescent="0.35">
      <c r="A45" s="21">
        <v>13</v>
      </c>
      <c r="B45" s="27" t="s">
        <v>55</v>
      </c>
      <c r="C45" s="23"/>
      <c r="D45" s="23"/>
      <c r="E45" s="23"/>
      <c r="F45" s="23"/>
      <c r="G45" s="23"/>
      <c r="H45" s="23"/>
      <c r="I45" s="23"/>
      <c r="J45" s="23">
        <f t="shared" si="7"/>
        <v>0</v>
      </c>
      <c r="K45" s="24">
        <v>0</v>
      </c>
      <c r="L45" s="23">
        <f t="shared" si="4"/>
        <v>0</v>
      </c>
      <c r="M45" s="25">
        <f t="shared" si="5"/>
        <v>0</v>
      </c>
    </row>
    <row r="46" spans="1:13" ht="15.6" customHeight="1" x14ac:dyDescent="0.35">
      <c r="A46" s="21">
        <v>14</v>
      </c>
      <c r="B46" s="27" t="s">
        <v>56</v>
      </c>
      <c r="C46" s="23"/>
      <c r="D46" s="23"/>
      <c r="E46" s="23"/>
      <c r="F46" s="23"/>
      <c r="G46" s="23"/>
      <c r="H46" s="23"/>
      <c r="I46" s="23"/>
      <c r="J46" s="23">
        <f>SUM(C46:I46)</f>
        <v>0</v>
      </c>
      <c r="K46" s="24">
        <v>0</v>
      </c>
      <c r="L46" s="23">
        <f t="shared" si="4"/>
        <v>0</v>
      </c>
      <c r="M46" s="25">
        <f>L46+J46</f>
        <v>0</v>
      </c>
    </row>
    <row r="47" spans="1:13" ht="15.6" customHeight="1" x14ac:dyDescent="0.35">
      <c r="A47" s="21">
        <v>15</v>
      </c>
      <c r="B47" s="27" t="s">
        <v>57</v>
      </c>
      <c r="C47" s="23"/>
      <c r="D47" s="23"/>
      <c r="E47" s="23"/>
      <c r="F47" s="23"/>
      <c r="G47" s="23"/>
      <c r="H47" s="23"/>
      <c r="I47" s="23"/>
      <c r="J47" s="23">
        <f>SUM(C47:I47)</f>
        <v>0</v>
      </c>
      <c r="K47" s="24">
        <v>0</v>
      </c>
      <c r="L47" s="23">
        <f t="shared" si="4"/>
        <v>0</v>
      </c>
      <c r="M47" s="25">
        <f>L47+J47</f>
        <v>0</v>
      </c>
    </row>
    <row r="48" spans="1:13" ht="15.6" customHeight="1" x14ac:dyDescent="0.35">
      <c r="A48" s="21">
        <v>16</v>
      </c>
      <c r="B48" s="27" t="s">
        <v>58</v>
      </c>
      <c r="C48" s="23"/>
      <c r="D48" s="23"/>
      <c r="E48" s="23"/>
      <c r="F48" s="23"/>
      <c r="G48" s="23"/>
      <c r="H48" s="23"/>
      <c r="I48" s="23"/>
      <c r="J48" s="23">
        <f>SUM(C48:I48)</f>
        <v>0</v>
      </c>
      <c r="K48" s="24">
        <v>0</v>
      </c>
      <c r="L48" s="23">
        <f t="shared" si="4"/>
        <v>0</v>
      </c>
      <c r="M48" s="25">
        <f>L48+J48</f>
        <v>0</v>
      </c>
    </row>
    <row r="49" spans="1:13" ht="15.6" customHeight="1" x14ac:dyDescent="0.35">
      <c r="A49" s="21">
        <v>17</v>
      </c>
      <c r="B49" s="27" t="s">
        <v>229</v>
      </c>
      <c r="C49" s="23"/>
      <c r="D49" s="23"/>
      <c r="E49" s="23"/>
      <c r="F49" s="23"/>
      <c r="G49" s="23"/>
      <c r="H49" s="23"/>
      <c r="I49" s="23"/>
      <c r="J49" s="23">
        <f t="shared" ref="J49:J50" si="8">SUM(C49:I49)</f>
        <v>0</v>
      </c>
      <c r="K49" s="24">
        <v>0</v>
      </c>
      <c r="L49" s="23">
        <f t="shared" ref="L49:L50" si="9">J49*K49</f>
        <v>0</v>
      </c>
      <c r="M49" s="25">
        <f t="shared" ref="M49:M50" si="10">L49+J49</f>
        <v>0</v>
      </c>
    </row>
    <row r="50" spans="1:13" ht="15.6" customHeight="1" x14ac:dyDescent="0.35">
      <c r="A50" s="21">
        <v>18</v>
      </c>
      <c r="B50" s="27" t="s">
        <v>230</v>
      </c>
      <c r="C50" s="23"/>
      <c r="D50" s="23"/>
      <c r="E50" s="23"/>
      <c r="F50" s="23"/>
      <c r="G50" s="23"/>
      <c r="H50" s="23"/>
      <c r="I50" s="23"/>
      <c r="J50" s="23">
        <f t="shared" si="8"/>
        <v>0</v>
      </c>
      <c r="K50" s="24">
        <v>0</v>
      </c>
      <c r="L50" s="23">
        <f t="shared" si="9"/>
        <v>0</v>
      </c>
      <c r="M50" s="25">
        <f t="shared" si="10"/>
        <v>0</v>
      </c>
    </row>
    <row r="51" spans="1:13" ht="15.6" customHeight="1" x14ac:dyDescent="0.35">
      <c r="A51" s="21">
        <v>19</v>
      </c>
      <c r="B51" s="27" t="s">
        <v>59</v>
      </c>
      <c r="C51" s="7" t="s">
        <v>60</v>
      </c>
      <c r="D51" s="7" t="s">
        <v>60</v>
      </c>
      <c r="E51" s="7" t="s">
        <v>60</v>
      </c>
      <c r="F51" s="7" t="s">
        <v>60</v>
      </c>
      <c r="G51" s="7" t="s">
        <v>60</v>
      </c>
      <c r="H51" s="7" t="s">
        <v>60</v>
      </c>
      <c r="I51" s="7" t="s">
        <v>60</v>
      </c>
      <c r="J51" s="7" t="s">
        <v>60</v>
      </c>
      <c r="K51" s="7" t="s">
        <v>60</v>
      </c>
      <c r="L51" s="7" t="s">
        <v>60</v>
      </c>
      <c r="M51" s="7" t="s">
        <v>60</v>
      </c>
    </row>
    <row r="52" spans="1:13" ht="15.6" customHeight="1" x14ac:dyDescent="0.35">
      <c r="A52" s="21">
        <v>20</v>
      </c>
      <c r="B52" s="27" t="s">
        <v>61</v>
      </c>
      <c r="C52" s="7" t="s">
        <v>60</v>
      </c>
      <c r="D52" s="7" t="s">
        <v>60</v>
      </c>
      <c r="E52" s="7" t="s">
        <v>60</v>
      </c>
      <c r="F52" s="7" t="s">
        <v>60</v>
      </c>
      <c r="G52" s="7" t="s">
        <v>60</v>
      </c>
      <c r="H52" s="7" t="s">
        <v>60</v>
      </c>
      <c r="I52" s="7" t="s">
        <v>60</v>
      </c>
      <c r="J52" s="7" t="s">
        <v>60</v>
      </c>
      <c r="K52" s="7" t="s">
        <v>60</v>
      </c>
      <c r="L52" s="7" t="s">
        <v>60</v>
      </c>
      <c r="M52" s="7" t="s">
        <v>60</v>
      </c>
    </row>
    <row r="53" spans="1:13" ht="15.6" customHeight="1" x14ac:dyDescent="0.35">
      <c r="A53" s="21">
        <v>21</v>
      </c>
      <c r="B53" s="27" t="s">
        <v>62</v>
      </c>
      <c r="C53" s="7" t="s">
        <v>60</v>
      </c>
      <c r="D53" s="7" t="s">
        <v>60</v>
      </c>
      <c r="E53" s="7" t="s">
        <v>60</v>
      </c>
      <c r="F53" s="7" t="s">
        <v>60</v>
      </c>
      <c r="G53" s="7" t="s">
        <v>60</v>
      </c>
      <c r="H53" s="7" t="s">
        <v>60</v>
      </c>
      <c r="I53" s="7" t="s">
        <v>60</v>
      </c>
      <c r="J53" s="7" t="s">
        <v>60</v>
      </c>
      <c r="K53" s="7" t="s">
        <v>60</v>
      </c>
      <c r="L53" s="7" t="s">
        <v>60</v>
      </c>
      <c r="M53" s="7" t="s">
        <v>60</v>
      </c>
    </row>
    <row r="54" spans="1:13" ht="15.6" customHeight="1" x14ac:dyDescent="0.35">
      <c r="A54" s="21">
        <v>22</v>
      </c>
      <c r="B54" s="27" t="s">
        <v>63</v>
      </c>
      <c r="C54" s="7" t="s">
        <v>60</v>
      </c>
      <c r="D54" s="7" t="s">
        <v>60</v>
      </c>
      <c r="E54" s="7" t="s">
        <v>60</v>
      </c>
      <c r="F54" s="7" t="s">
        <v>60</v>
      </c>
      <c r="G54" s="7" t="s">
        <v>60</v>
      </c>
      <c r="H54" s="7" t="s">
        <v>60</v>
      </c>
      <c r="I54" s="7" t="s">
        <v>60</v>
      </c>
      <c r="J54" s="7" t="s">
        <v>60</v>
      </c>
      <c r="K54" s="7" t="s">
        <v>60</v>
      </c>
      <c r="L54" s="7" t="s">
        <v>60</v>
      </c>
      <c r="M54" s="7" t="s">
        <v>60</v>
      </c>
    </row>
    <row r="55" spans="1:13" ht="15.6" customHeight="1" x14ac:dyDescent="0.35">
      <c r="A55" s="21">
        <v>23</v>
      </c>
      <c r="B55" s="27" t="s">
        <v>64</v>
      </c>
      <c r="C55" s="7" t="s">
        <v>60</v>
      </c>
      <c r="D55" s="7" t="s">
        <v>60</v>
      </c>
      <c r="E55" s="7" t="s">
        <v>60</v>
      </c>
      <c r="F55" s="7" t="s">
        <v>60</v>
      </c>
      <c r="G55" s="7" t="s">
        <v>60</v>
      </c>
      <c r="H55" s="7" t="s">
        <v>60</v>
      </c>
      <c r="I55" s="7" t="s">
        <v>60</v>
      </c>
      <c r="J55" s="7" t="s">
        <v>60</v>
      </c>
      <c r="K55" s="7" t="s">
        <v>60</v>
      </c>
      <c r="L55" s="7" t="s">
        <v>60</v>
      </c>
      <c r="M55" s="7" t="s">
        <v>60</v>
      </c>
    </row>
    <row r="56" spans="1:13" ht="15.6" customHeight="1" x14ac:dyDescent="0.35">
      <c r="A56" s="21">
        <v>24</v>
      </c>
      <c r="B56" s="27" t="s">
        <v>65</v>
      </c>
      <c r="C56" s="7" t="s">
        <v>60</v>
      </c>
      <c r="D56" s="7" t="s">
        <v>60</v>
      </c>
      <c r="E56" s="7" t="s">
        <v>60</v>
      </c>
      <c r="F56" s="7" t="s">
        <v>60</v>
      </c>
      <c r="G56" s="7" t="s">
        <v>60</v>
      </c>
      <c r="H56" s="7" t="s">
        <v>60</v>
      </c>
      <c r="I56" s="7" t="s">
        <v>60</v>
      </c>
      <c r="J56" s="7" t="s">
        <v>60</v>
      </c>
      <c r="K56" s="7" t="s">
        <v>60</v>
      </c>
      <c r="L56" s="7" t="s">
        <v>60</v>
      </c>
      <c r="M56" s="7" t="s">
        <v>60</v>
      </c>
    </row>
    <row r="57" spans="1:13" x14ac:dyDescent="0.35">
      <c r="A57" s="21">
        <v>25</v>
      </c>
      <c r="B57" s="29" t="s">
        <v>66</v>
      </c>
      <c r="C57" s="7" t="s">
        <v>60</v>
      </c>
      <c r="D57" s="7" t="s">
        <v>60</v>
      </c>
      <c r="E57" s="7" t="s">
        <v>60</v>
      </c>
      <c r="F57" s="7" t="s">
        <v>60</v>
      </c>
      <c r="G57" s="7" t="s">
        <v>60</v>
      </c>
      <c r="H57" s="7" t="s">
        <v>60</v>
      </c>
      <c r="I57" s="7" t="s">
        <v>60</v>
      </c>
      <c r="J57" s="7" t="s">
        <v>60</v>
      </c>
      <c r="K57" s="7" t="s">
        <v>60</v>
      </c>
      <c r="L57" s="7" t="s">
        <v>60</v>
      </c>
      <c r="M57" s="7" t="s">
        <v>60</v>
      </c>
    </row>
    <row r="58" spans="1:13" x14ac:dyDescent="0.35">
      <c r="A58" s="21">
        <v>26</v>
      </c>
      <c r="B58" s="29" t="s">
        <v>67</v>
      </c>
      <c r="C58" s="7" t="s">
        <v>60</v>
      </c>
      <c r="D58" s="7" t="s">
        <v>60</v>
      </c>
      <c r="E58" s="7" t="s">
        <v>60</v>
      </c>
      <c r="F58" s="7" t="s">
        <v>60</v>
      </c>
      <c r="G58" s="7" t="s">
        <v>60</v>
      </c>
      <c r="H58" s="7" t="s">
        <v>60</v>
      </c>
      <c r="I58" s="7" t="s">
        <v>60</v>
      </c>
      <c r="J58" s="7" t="s">
        <v>60</v>
      </c>
      <c r="K58" s="7" t="s">
        <v>60</v>
      </c>
      <c r="L58" s="7" t="s">
        <v>60</v>
      </c>
      <c r="M58" s="7" t="s">
        <v>60</v>
      </c>
    </row>
    <row r="59" spans="1:13" ht="32.4" x14ac:dyDescent="0.35">
      <c r="A59" s="21">
        <v>27</v>
      </c>
      <c r="B59" s="29" t="s">
        <v>68</v>
      </c>
      <c r="C59" s="7" t="s">
        <v>60</v>
      </c>
      <c r="D59" s="7" t="s">
        <v>60</v>
      </c>
      <c r="E59" s="7" t="s">
        <v>60</v>
      </c>
      <c r="F59" s="7" t="s">
        <v>60</v>
      </c>
      <c r="G59" s="7" t="s">
        <v>60</v>
      </c>
      <c r="H59" s="7" t="s">
        <v>60</v>
      </c>
      <c r="I59" s="7" t="s">
        <v>60</v>
      </c>
      <c r="J59" s="7" t="s">
        <v>60</v>
      </c>
      <c r="K59" s="7" t="s">
        <v>60</v>
      </c>
      <c r="L59" s="7" t="s">
        <v>60</v>
      </c>
      <c r="M59" s="7" t="s">
        <v>60</v>
      </c>
    </row>
    <row r="60" spans="1:13" ht="39.75" customHeight="1" x14ac:dyDescent="0.35">
      <c r="A60" s="21">
        <v>28</v>
      </c>
      <c r="B60" s="29" t="s">
        <v>69</v>
      </c>
      <c r="C60" s="7" t="s">
        <v>60</v>
      </c>
      <c r="D60" s="7" t="s">
        <v>60</v>
      </c>
      <c r="E60" s="7" t="s">
        <v>60</v>
      </c>
      <c r="F60" s="7" t="s">
        <v>60</v>
      </c>
      <c r="G60" s="7" t="s">
        <v>60</v>
      </c>
      <c r="H60" s="7" t="s">
        <v>60</v>
      </c>
      <c r="I60" s="7" t="s">
        <v>60</v>
      </c>
      <c r="J60" s="7" t="s">
        <v>60</v>
      </c>
      <c r="K60" s="7" t="s">
        <v>60</v>
      </c>
      <c r="L60" s="7" t="s">
        <v>60</v>
      </c>
      <c r="M60" s="7" t="s">
        <v>60</v>
      </c>
    </row>
    <row r="61" spans="1:13" ht="52.5" customHeight="1" x14ac:dyDescent="0.35">
      <c r="A61" s="21">
        <v>29</v>
      </c>
      <c r="B61" s="29" t="s">
        <v>70</v>
      </c>
      <c r="C61" s="7" t="s">
        <v>60</v>
      </c>
      <c r="D61" s="7" t="s">
        <v>60</v>
      </c>
      <c r="E61" s="7" t="s">
        <v>60</v>
      </c>
      <c r="F61" s="7" t="s">
        <v>60</v>
      </c>
      <c r="G61" s="7" t="s">
        <v>60</v>
      </c>
      <c r="H61" s="7" t="s">
        <v>60</v>
      </c>
      <c r="I61" s="7" t="s">
        <v>60</v>
      </c>
      <c r="J61" s="7" t="s">
        <v>60</v>
      </c>
      <c r="K61" s="7" t="s">
        <v>60</v>
      </c>
      <c r="L61" s="7" t="s">
        <v>60</v>
      </c>
      <c r="M61" s="7" t="s">
        <v>60</v>
      </c>
    </row>
    <row r="62" spans="1:13" ht="39.75" customHeight="1" x14ac:dyDescent="0.35">
      <c r="A62" s="21">
        <v>30</v>
      </c>
      <c r="B62" s="29" t="s">
        <v>71</v>
      </c>
      <c r="C62" s="7" t="s">
        <v>60</v>
      </c>
      <c r="D62" s="7" t="s">
        <v>60</v>
      </c>
      <c r="E62" s="7" t="s">
        <v>60</v>
      </c>
      <c r="F62" s="7" t="s">
        <v>60</v>
      </c>
      <c r="G62" s="7" t="s">
        <v>60</v>
      </c>
      <c r="H62" s="7" t="s">
        <v>60</v>
      </c>
      <c r="I62" s="7" t="s">
        <v>60</v>
      </c>
      <c r="J62" s="7" t="s">
        <v>60</v>
      </c>
      <c r="K62" s="7" t="s">
        <v>60</v>
      </c>
      <c r="L62" s="7" t="s">
        <v>60</v>
      </c>
      <c r="M62" s="7" t="s">
        <v>60</v>
      </c>
    </row>
    <row r="63" spans="1:13" ht="15.6" customHeight="1" x14ac:dyDescent="0.35">
      <c r="A63" s="21">
        <v>31</v>
      </c>
      <c r="B63" s="27" t="s">
        <v>72</v>
      </c>
      <c r="C63" s="7" t="s">
        <v>60</v>
      </c>
      <c r="D63" s="7" t="s">
        <v>60</v>
      </c>
      <c r="E63" s="7" t="s">
        <v>60</v>
      </c>
      <c r="F63" s="7" t="s">
        <v>60</v>
      </c>
      <c r="G63" s="7" t="s">
        <v>60</v>
      </c>
      <c r="H63" s="7" t="s">
        <v>60</v>
      </c>
      <c r="I63" s="7" t="s">
        <v>60</v>
      </c>
      <c r="J63" s="7" t="s">
        <v>60</v>
      </c>
      <c r="K63" s="7" t="s">
        <v>60</v>
      </c>
      <c r="L63" s="7" t="s">
        <v>60</v>
      </c>
      <c r="M63" s="7" t="s">
        <v>60</v>
      </c>
    </row>
    <row r="64" spans="1:13" ht="16.8" thickBot="1" x14ac:dyDescent="0.4">
      <c r="A64" s="30"/>
      <c r="B64" s="31" t="s">
        <v>73</v>
      </c>
      <c r="C64" s="32">
        <f t="shared" ref="C64:J64" si="11">SUM(C33:C63)</f>
        <v>0</v>
      </c>
      <c r="D64" s="32">
        <f t="shared" si="11"/>
        <v>0</v>
      </c>
      <c r="E64" s="32">
        <f t="shared" si="11"/>
        <v>0</v>
      </c>
      <c r="F64" s="32">
        <f t="shared" si="11"/>
        <v>0</v>
      </c>
      <c r="G64" s="32">
        <f t="shared" si="11"/>
        <v>0</v>
      </c>
      <c r="H64" s="32">
        <f t="shared" si="11"/>
        <v>0</v>
      </c>
      <c r="I64" s="32">
        <f t="shared" si="11"/>
        <v>0</v>
      </c>
      <c r="J64" s="32">
        <f t="shared" si="11"/>
        <v>0</v>
      </c>
      <c r="K64" s="33"/>
      <c r="L64" s="32">
        <f>SUM(L33:L63)</f>
        <v>0</v>
      </c>
      <c r="M64" s="34">
        <f>J64+L64</f>
        <v>0</v>
      </c>
    </row>
    <row r="65" spans="1:15" ht="16.8" thickBot="1" x14ac:dyDescent="0.4">
      <c r="A65" s="20" t="s">
        <v>74</v>
      </c>
      <c r="B65" s="123" t="s">
        <v>75</v>
      </c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5"/>
    </row>
    <row r="66" spans="1:15" x14ac:dyDescent="0.35">
      <c r="A66" s="30">
        <v>1</v>
      </c>
      <c r="B66" s="6" t="s">
        <v>16</v>
      </c>
      <c r="C66" s="23"/>
      <c r="D66" s="23"/>
      <c r="E66" s="23"/>
      <c r="F66" s="23"/>
      <c r="G66" s="23"/>
      <c r="H66" s="23"/>
      <c r="I66" s="23"/>
      <c r="J66" s="23">
        <f>SUM(C66:I66)</f>
        <v>0</v>
      </c>
      <c r="K66" s="24">
        <v>0</v>
      </c>
      <c r="L66" s="23">
        <f t="shared" ref="L66:L70" si="12">J66*K66</f>
        <v>0</v>
      </c>
      <c r="M66" s="25">
        <f t="shared" ref="M66:M70" si="13">L66+J66</f>
        <v>0</v>
      </c>
    </row>
    <row r="67" spans="1:15" x14ac:dyDescent="0.35">
      <c r="A67" s="30">
        <v>2</v>
      </c>
      <c r="B67" s="35" t="s">
        <v>17</v>
      </c>
      <c r="C67" s="23"/>
      <c r="D67" s="23"/>
      <c r="E67" s="23"/>
      <c r="F67" s="23"/>
      <c r="G67" s="23"/>
      <c r="H67" s="23"/>
      <c r="I67" s="23"/>
      <c r="J67" s="7">
        <f>SUM(C67:I67)</f>
        <v>0</v>
      </c>
      <c r="K67" s="24">
        <v>0</v>
      </c>
      <c r="L67" s="7">
        <f t="shared" si="12"/>
        <v>0</v>
      </c>
      <c r="M67" s="36">
        <f t="shared" si="13"/>
        <v>0</v>
      </c>
    </row>
    <row r="68" spans="1:15" x14ac:dyDescent="0.35">
      <c r="A68" s="30">
        <v>3</v>
      </c>
      <c r="B68" s="35" t="s">
        <v>18</v>
      </c>
      <c r="C68" s="23"/>
      <c r="D68" s="23"/>
      <c r="E68" s="23"/>
      <c r="F68" s="23"/>
      <c r="G68" s="23"/>
      <c r="H68" s="23"/>
      <c r="I68" s="23"/>
      <c r="J68" s="7">
        <f>SUM(C68:I68)</f>
        <v>0</v>
      </c>
      <c r="K68" s="24">
        <v>0</v>
      </c>
      <c r="L68" s="7">
        <f t="shared" si="12"/>
        <v>0</v>
      </c>
      <c r="M68" s="36">
        <f t="shared" si="13"/>
        <v>0</v>
      </c>
    </row>
    <row r="69" spans="1:15" x14ac:dyDescent="0.35">
      <c r="A69" s="30">
        <v>4</v>
      </c>
      <c r="B69" s="35" t="s">
        <v>19</v>
      </c>
      <c r="C69" s="23"/>
      <c r="D69" s="23"/>
      <c r="E69" s="23"/>
      <c r="F69" s="23"/>
      <c r="G69" s="23"/>
      <c r="H69" s="23"/>
      <c r="I69" s="23"/>
      <c r="J69" s="7">
        <f>SUM(C69:I69)</f>
        <v>0</v>
      </c>
      <c r="K69" s="24">
        <v>0</v>
      </c>
      <c r="L69" s="7">
        <f t="shared" si="12"/>
        <v>0</v>
      </c>
      <c r="M69" s="36">
        <f t="shared" si="13"/>
        <v>0</v>
      </c>
    </row>
    <row r="70" spans="1:15" x14ac:dyDescent="0.35">
      <c r="A70" s="30">
        <v>5</v>
      </c>
      <c r="B70" s="35" t="s">
        <v>20</v>
      </c>
      <c r="C70" s="23"/>
      <c r="D70" s="23"/>
      <c r="E70" s="23"/>
      <c r="F70" s="23"/>
      <c r="G70" s="23"/>
      <c r="H70" s="23"/>
      <c r="I70" s="23"/>
      <c r="J70" s="7">
        <f>SUM(C70:I70)</f>
        <v>0</v>
      </c>
      <c r="K70" s="24">
        <v>0</v>
      </c>
      <c r="L70" s="7">
        <f t="shared" si="12"/>
        <v>0</v>
      </c>
      <c r="M70" s="36">
        <f t="shared" si="13"/>
        <v>0</v>
      </c>
    </row>
    <row r="71" spans="1:15" ht="16.8" thickBot="1" x14ac:dyDescent="0.4">
      <c r="A71" s="30"/>
      <c r="B71" s="31" t="s">
        <v>73</v>
      </c>
      <c r="C71" s="32">
        <f>SUM(C66:C70)</f>
        <v>0</v>
      </c>
      <c r="D71" s="32">
        <f t="shared" ref="D71:L71" si="14">SUM(D66:D70)</f>
        <v>0</v>
      </c>
      <c r="E71" s="32">
        <f t="shared" si="14"/>
        <v>0</v>
      </c>
      <c r="F71" s="32">
        <f t="shared" si="14"/>
        <v>0</v>
      </c>
      <c r="G71" s="32">
        <f t="shared" si="14"/>
        <v>0</v>
      </c>
      <c r="H71" s="32">
        <f t="shared" si="14"/>
        <v>0</v>
      </c>
      <c r="I71" s="32">
        <f t="shared" si="14"/>
        <v>0</v>
      </c>
      <c r="J71" s="32">
        <f t="shared" si="14"/>
        <v>0</v>
      </c>
      <c r="K71" s="33"/>
      <c r="L71" s="32">
        <f t="shared" si="14"/>
        <v>0</v>
      </c>
      <c r="M71" s="34">
        <f>J71+L71</f>
        <v>0</v>
      </c>
    </row>
    <row r="72" spans="1:15" ht="15.6" customHeight="1" thickBot="1" x14ac:dyDescent="0.4">
      <c r="A72" s="20" t="s">
        <v>76</v>
      </c>
      <c r="B72" s="123" t="s">
        <v>77</v>
      </c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5"/>
    </row>
    <row r="73" spans="1:15" x14ac:dyDescent="0.35">
      <c r="A73" s="30">
        <v>1</v>
      </c>
      <c r="B73" s="37" t="s">
        <v>78</v>
      </c>
      <c r="C73" s="23">
        <v>500</v>
      </c>
      <c r="D73" s="23"/>
      <c r="E73" s="23"/>
      <c r="F73" s="23"/>
      <c r="G73" s="23"/>
      <c r="H73" s="23"/>
      <c r="I73" s="23"/>
      <c r="J73" s="23"/>
      <c r="K73" s="8">
        <f>0</f>
        <v>0</v>
      </c>
      <c r="L73" s="23">
        <f t="shared" ref="L73:L76" si="15">J73*K73</f>
        <v>0</v>
      </c>
      <c r="M73" s="25">
        <f t="shared" ref="M73:M76" si="16">L73+J73</f>
        <v>0</v>
      </c>
    </row>
    <row r="74" spans="1:15" x14ac:dyDescent="0.35">
      <c r="A74" s="30">
        <v>2</v>
      </c>
      <c r="B74" s="37" t="s">
        <v>79</v>
      </c>
      <c r="C74" s="23">
        <v>500</v>
      </c>
      <c r="D74" s="23"/>
      <c r="E74" s="23"/>
      <c r="F74" s="23"/>
      <c r="G74" s="23"/>
      <c r="H74" s="23"/>
      <c r="I74" s="23"/>
      <c r="J74" s="7"/>
      <c r="K74" s="8">
        <f>0</f>
        <v>0</v>
      </c>
      <c r="L74" s="7">
        <f t="shared" si="15"/>
        <v>0</v>
      </c>
      <c r="M74" s="36">
        <f t="shared" si="16"/>
        <v>0</v>
      </c>
    </row>
    <row r="75" spans="1:15" x14ac:dyDescent="0.35">
      <c r="A75" s="30">
        <v>3</v>
      </c>
      <c r="B75" s="37" t="s">
        <v>80</v>
      </c>
      <c r="C75" s="23">
        <v>500</v>
      </c>
      <c r="D75" s="23"/>
      <c r="E75" s="23"/>
      <c r="F75" s="23"/>
      <c r="G75" s="23"/>
      <c r="H75" s="23"/>
      <c r="I75" s="23"/>
      <c r="J75" s="7"/>
      <c r="K75" s="8">
        <f>0</f>
        <v>0</v>
      </c>
      <c r="L75" s="7">
        <f t="shared" si="15"/>
        <v>0</v>
      </c>
      <c r="M75" s="36">
        <f t="shared" si="16"/>
        <v>0</v>
      </c>
    </row>
    <row r="76" spans="1:15" x14ac:dyDescent="0.35">
      <c r="A76" s="30">
        <v>4</v>
      </c>
      <c r="B76" s="37" t="s">
        <v>81</v>
      </c>
      <c r="C76" s="23">
        <v>500</v>
      </c>
      <c r="D76" s="23"/>
      <c r="E76" s="23"/>
      <c r="F76" s="23"/>
      <c r="G76" s="23"/>
      <c r="H76" s="23"/>
      <c r="I76" s="23"/>
      <c r="J76" s="7"/>
      <c r="K76" s="8">
        <f>0</f>
        <v>0</v>
      </c>
      <c r="L76" s="7">
        <f t="shared" si="15"/>
        <v>0</v>
      </c>
      <c r="M76" s="36">
        <f t="shared" si="16"/>
        <v>0</v>
      </c>
    </row>
    <row r="77" spans="1:15" x14ac:dyDescent="0.35">
      <c r="A77" s="30"/>
      <c r="B77" s="38" t="s">
        <v>73</v>
      </c>
      <c r="C77" s="7">
        <f t="shared" ref="C77:J77" si="17">SUM(C73:C76)</f>
        <v>2000</v>
      </c>
      <c r="D77" s="7">
        <f t="shared" si="17"/>
        <v>0</v>
      </c>
      <c r="E77" s="7">
        <f t="shared" si="17"/>
        <v>0</v>
      </c>
      <c r="F77" s="7">
        <f t="shared" si="17"/>
        <v>0</v>
      </c>
      <c r="G77" s="7">
        <f t="shared" si="17"/>
        <v>0</v>
      </c>
      <c r="H77" s="7">
        <f t="shared" si="17"/>
        <v>0</v>
      </c>
      <c r="I77" s="7">
        <f t="shared" si="17"/>
        <v>0</v>
      </c>
      <c r="J77" s="7">
        <f t="shared" si="17"/>
        <v>0</v>
      </c>
      <c r="K77" s="8"/>
      <c r="L77" s="7">
        <f>SUM(L73:L76)</f>
        <v>0</v>
      </c>
      <c r="M77" s="39">
        <f>J77+L77</f>
        <v>0</v>
      </c>
    </row>
    <row r="78" spans="1:15" ht="16.8" thickBot="1" x14ac:dyDescent="0.4">
      <c r="A78" s="30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2"/>
    </row>
    <row r="79" spans="1:15" ht="16.8" thickBot="1" x14ac:dyDescent="0.4">
      <c r="A79" s="43" t="s">
        <v>82</v>
      </c>
      <c r="B79" s="150" t="s">
        <v>83</v>
      </c>
      <c r="C79" s="151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2"/>
    </row>
    <row r="80" spans="1:15" x14ac:dyDescent="0.35">
      <c r="A80" s="30"/>
      <c r="B80" s="140" t="s">
        <v>24</v>
      </c>
      <c r="C80" s="145" t="s">
        <v>33</v>
      </c>
      <c r="D80" s="146"/>
      <c r="E80" s="146"/>
      <c r="F80" s="146"/>
      <c r="G80" s="146"/>
      <c r="H80" s="146"/>
      <c r="I80" s="147"/>
      <c r="J80" s="132" t="s">
        <v>28</v>
      </c>
      <c r="K80" s="100" t="s">
        <v>13</v>
      </c>
      <c r="L80" s="100" t="s">
        <v>14</v>
      </c>
      <c r="M80" s="130" t="s">
        <v>15</v>
      </c>
    </row>
    <row r="81" spans="1:13" x14ac:dyDescent="0.35">
      <c r="A81" s="30"/>
      <c r="B81" s="148"/>
      <c r="C81" s="102" t="s">
        <v>34</v>
      </c>
      <c r="D81" s="102" t="s">
        <v>35</v>
      </c>
      <c r="E81" s="102" t="s">
        <v>36</v>
      </c>
      <c r="F81" s="102" t="s">
        <v>37</v>
      </c>
      <c r="G81" s="102" t="s">
        <v>38</v>
      </c>
      <c r="H81" s="102" t="s">
        <v>39</v>
      </c>
      <c r="I81" s="102" t="s">
        <v>40</v>
      </c>
      <c r="J81" s="135"/>
      <c r="K81" s="101"/>
      <c r="L81" s="101"/>
      <c r="M81" s="153"/>
    </row>
    <row r="82" spans="1:13" x14ac:dyDescent="0.35">
      <c r="A82" s="30">
        <v>1</v>
      </c>
      <c r="B82" s="6" t="s">
        <v>16</v>
      </c>
      <c r="C82" s="7"/>
      <c r="D82" s="7"/>
      <c r="E82" s="7"/>
      <c r="F82" s="7"/>
      <c r="G82" s="7"/>
      <c r="H82" s="7"/>
      <c r="I82" s="7"/>
      <c r="J82" s="23">
        <f t="shared" ref="J82:J96" si="18">SUM(C82:I82)</f>
        <v>0</v>
      </c>
      <c r="K82" s="8">
        <v>0</v>
      </c>
      <c r="L82" s="7">
        <f t="shared" ref="L82:L96" si="19">J82*K82</f>
        <v>0</v>
      </c>
      <c r="M82" s="36">
        <f t="shared" ref="M82:M96" si="20">L82+J82</f>
        <v>0</v>
      </c>
    </row>
    <row r="83" spans="1:13" x14ac:dyDescent="0.35">
      <c r="A83" s="30">
        <v>2</v>
      </c>
      <c r="B83" s="35" t="s">
        <v>17</v>
      </c>
      <c r="C83" s="7"/>
      <c r="D83" s="7"/>
      <c r="E83" s="7"/>
      <c r="F83" s="7"/>
      <c r="G83" s="7"/>
      <c r="H83" s="7"/>
      <c r="I83" s="7"/>
      <c r="J83" s="23">
        <f t="shared" si="18"/>
        <v>0</v>
      </c>
      <c r="K83" s="8">
        <v>0</v>
      </c>
      <c r="L83" s="7">
        <f t="shared" si="19"/>
        <v>0</v>
      </c>
      <c r="M83" s="36">
        <f t="shared" si="20"/>
        <v>0</v>
      </c>
    </row>
    <row r="84" spans="1:13" x14ac:dyDescent="0.35">
      <c r="A84" s="30">
        <v>3</v>
      </c>
      <c r="B84" s="35" t="s">
        <v>18</v>
      </c>
      <c r="C84" s="7"/>
      <c r="D84" s="7"/>
      <c r="E84" s="7"/>
      <c r="F84" s="7"/>
      <c r="G84" s="7"/>
      <c r="H84" s="7"/>
      <c r="I84" s="7"/>
      <c r="J84" s="23">
        <f t="shared" si="18"/>
        <v>0</v>
      </c>
      <c r="K84" s="8">
        <v>0</v>
      </c>
      <c r="L84" s="7">
        <f t="shared" si="19"/>
        <v>0</v>
      </c>
      <c r="M84" s="36">
        <f t="shared" si="20"/>
        <v>0</v>
      </c>
    </row>
    <row r="85" spans="1:13" x14ac:dyDescent="0.35">
      <c r="A85" s="30">
        <v>4</v>
      </c>
      <c r="B85" s="35" t="s">
        <v>19</v>
      </c>
      <c r="C85" s="7"/>
      <c r="D85" s="7"/>
      <c r="E85" s="7"/>
      <c r="F85" s="7"/>
      <c r="G85" s="7"/>
      <c r="H85" s="7"/>
      <c r="I85" s="7"/>
      <c r="J85" s="23">
        <f t="shared" si="18"/>
        <v>0</v>
      </c>
      <c r="K85" s="8">
        <v>0</v>
      </c>
      <c r="L85" s="7">
        <f t="shared" si="19"/>
        <v>0</v>
      </c>
      <c r="M85" s="36">
        <f t="shared" si="20"/>
        <v>0</v>
      </c>
    </row>
    <row r="86" spans="1:13" x14ac:dyDescent="0.35">
      <c r="A86" s="30">
        <v>5</v>
      </c>
      <c r="B86" s="35" t="s">
        <v>20</v>
      </c>
      <c r="C86" s="7"/>
      <c r="D86" s="7"/>
      <c r="E86" s="7"/>
      <c r="F86" s="7"/>
      <c r="G86" s="7"/>
      <c r="H86" s="7"/>
      <c r="I86" s="7"/>
      <c r="J86" s="23">
        <f t="shared" si="18"/>
        <v>0</v>
      </c>
      <c r="K86" s="8">
        <v>0</v>
      </c>
      <c r="L86" s="7">
        <f t="shared" si="19"/>
        <v>0</v>
      </c>
      <c r="M86" s="36">
        <f t="shared" si="20"/>
        <v>0</v>
      </c>
    </row>
    <row r="87" spans="1:13" x14ac:dyDescent="0.35">
      <c r="A87" s="30">
        <v>6</v>
      </c>
      <c r="B87" s="35" t="s">
        <v>84</v>
      </c>
      <c r="C87" s="7"/>
      <c r="D87" s="7"/>
      <c r="E87" s="7"/>
      <c r="F87" s="7" t="s">
        <v>60</v>
      </c>
      <c r="G87" s="7" t="s">
        <v>60</v>
      </c>
      <c r="H87" s="7" t="s">
        <v>60</v>
      </c>
      <c r="I87" s="7" t="s">
        <v>60</v>
      </c>
      <c r="J87" s="23">
        <f t="shared" si="18"/>
        <v>0</v>
      </c>
      <c r="K87" s="8">
        <v>0</v>
      </c>
      <c r="L87" s="7">
        <f t="shared" si="19"/>
        <v>0</v>
      </c>
      <c r="M87" s="36">
        <f t="shared" si="20"/>
        <v>0</v>
      </c>
    </row>
    <row r="88" spans="1:13" x14ac:dyDescent="0.35">
      <c r="A88" s="30">
        <v>7</v>
      </c>
      <c r="B88" s="35" t="s">
        <v>85</v>
      </c>
      <c r="C88" s="7"/>
      <c r="D88" s="7"/>
      <c r="E88" s="7"/>
      <c r="F88" s="7" t="s">
        <v>60</v>
      </c>
      <c r="G88" s="7" t="s">
        <v>60</v>
      </c>
      <c r="H88" s="7" t="s">
        <v>60</v>
      </c>
      <c r="I88" s="7" t="s">
        <v>60</v>
      </c>
      <c r="J88" s="23">
        <f t="shared" si="18"/>
        <v>0</v>
      </c>
      <c r="K88" s="8">
        <v>0</v>
      </c>
      <c r="L88" s="7">
        <f t="shared" si="19"/>
        <v>0</v>
      </c>
      <c r="M88" s="36">
        <f t="shared" si="20"/>
        <v>0</v>
      </c>
    </row>
    <row r="89" spans="1:13" x14ac:dyDescent="0.35">
      <c r="A89" s="30">
        <v>8</v>
      </c>
      <c r="B89" s="35" t="s">
        <v>86</v>
      </c>
      <c r="C89" s="7"/>
      <c r="D89" s="7"/>
      <c r="E89" s="7"/>
      <c r="F89" s="7" t="s">
        <v>60</v>
      </c>
      <c r="G89" s="7" t="s">
        <v>60</v>
      </c>
      <c r="H89" s="7" t="s">
        <v>60</v>
      </c>
      <c r="I89" s="7" t="s">
        <v>60</v>
      </c>
      <c r="J89" s="23">
        <f t="shared" si="18"/>
        <v>0</v>
      </c>
      <c r="K89" s="8">
        <v>0</v>
      </c>
      <c r="L89" s="7">
        <f t="shared" si="19"/>
        <v>0</v>
      </c>
      <c r="M89" s="36">
        <f t="shared" si="20"/>
        <v>0</v>
      </c>
    </row>
    <row r="90" spans="1:13" x14ac:dyDescent="0.35">
      <c r="A90" s="30">
        <v>9</v>
      </c>
      <c r="B90" s="35" t="s">
        <v>87</v>
      </c>
      <c r="C90" s="7"/>
      <c r="D90" s="7"/>
      <c r="E90" s="7"/>
      <c r="F90" s="7" t="s">
        <v>60</v>
      </c>
      <c r="G90" s="7" t="s">
        <v>60</v>
      </c>
      <c r="H90" s="7" t="s">
        <v>60</v>
      </c>
      <c r="I90" s="7" t="s">
        <v>60</v>
      </c>
      <c r="J90" s="23">
        <f t="shared" si="18"/>
        <v>0</v>
      </c>
      <c r="K90" s="8">
        <v>0</v>
      </c>
      <c r="L90" s="7">
        <f t="shared" si="19"/>
        <v>0</v>
      </c>
      <c r="M90" s="36">
        <f t="shared" si="20"/>
        <v>0</v>
      </c>
    </row>
    <row r="91" spans="1:13" x14ac:dyDescent="0.35">
      <c r="A91" s="30">
        <v>10</v>
      </c>
      <c r="B91" s="35" t="s">
        <v>88</v>
      </c>
      <c r="C91" s="7"/>
      <c r="D91" s="7"/>
      <c r="E91" s="7"/>
      <c r="F91" s="7" t="s">
        <v>60</v>
      </c>
      <c r="G91" s="7" t="s">
        <v>60</v>
      </c>
      <c r="H91" s="7" t="s">
        <v>60</v>
      </c>
      <c r="I91" s="7" t="s">
        <v>60</v>
      </c>
      <c r="J91" s="23">
        <f t="shared" si="18"/>
        <v>0</v>
      </c>
      <c r="K91" s="8">
        <v>0</v>
      </c>
      <c r="L91" s="7">
        <f t="shared" si="19"/>
        <v>0</v>
      </c>
      <c r="M91" s="36">
        <f t="shared" si="20"/>
        <v>0</v>
      </c>
    </row>
    <row r="92" spans="1:13" x14ac:dyDescent="0.35">
      <c r="A92" s="30">
        <v>11</v>
      </c>
      <c r="B92" s="35" t="s">
        <v>89</v>
      </c>
      <c r="C92" s="7"/>
      <c r="D92" s="7"/>
      <c r="E92" s="7"/>
      <c r="F92" s="7" t="s">
        <v>60</v>
      </c>
      <c r="G92" s="7" t="s">
        <v>60</v>
      </c>
      <c r="H92" s="7" t="s">
        <v>60</v>
      </c>
      <c r="I92" s="7" t="s">
        <v>60</v>
      </c>
      <c r="J92" s="23">
        <f t="shared" si="18"/>
        <v>0</v>
      </c>
      <c r="K92" s="8">
        <v>0</v>
      </c>
      <c r="L92" s="7">
        <f t="shared" si="19"/>
        <v>0</v>
      </c>
      <c r="M92" s="36">
        <f t="shared" si="20"/>
        <v>0</v>
      </c>
    </row>
    <row r="93" spans="1:13" x14ac:dyDescent="0.35">
      <c r="A93" s="30">
        <v>12</v>
      </c>
      <c r="B93" s="35" t="s">
        <v>90</v>
      </c>
      <c r="C93" s="7"/>
      <c r="D93" s="7"/>
      <c r="E93" s="7"/>
      <c r="F93" s="7" t="s">
        <v>60</v>
      </c>
      <c r="G93" s="7" t="s">
        <v>60</v>
      </c>
      <c r="H93" s="7" t="s">
        <v>60</v>
      </c>
      <c r="I93" s="7" t="s">
        <v>60</v>
      </c>
      <c r="J93" s="23">
        <f t="shared" si="18"/>
        <v>0</v>
      </c>
      <c r="K93" s="8">
        <v>0</v>
      </c>
      <c r="L93" s="7">
        <f t="shared" si="19"/>
        <v>0</v>
      </c>
      <c r="M93" s="36">
        <f t="shared" si="20"/>
        <v>0</v>
      </c>
    </row>
    <row r="94" spans="1:13" x14ac:dyDescent="0.35">
      <c r="A94" s="30">
        <v>13</v>
      </c>
      <c r="B94" s="35" t="s">
        <v>91</v>
      </c>
      <c r="C94" s="7"/>
      <c r="D94" s="7"/>
      <c r="E94" s="7"/>
      <c r="F94" s="7" t="s">
        <v>60</v>
      </c>
      <c r="G94" s="7" t="s">
        <v>60</v>
      </c>
      <c r="H94" s="7" t="s">
        <v>60</v>
      </c>
      <c r="I94" s="7" t="s">
        <v>60</v>
      </c>
      <c r="J94" s="23">
        <f t="shared" si="18"/>
        <v>0</v>
      </c>
      <c r="K94" s="8">
        <v>0</v>
      </c>
      <c r="L94" s="7">
        <f t="shared" si="19"/>
        <v>0</v>
      </c>
      <c r="M94" s="36">
        <f t="shared" si="20"/>
        <v>0</v>
      </c>
    </row>
    <row r="95" spans="1:13" x14ac:dyDescent="0.35">
      <c r="A95" s="30">
        <v>14</v>
      </c>
      <c r="B95" s="35" t="s">
        <v>92</v>
      </c>
      <c r="C95" s="7"/>
      <c r="D95" s="7"/>
      <c r="E95" s="7"/>
      <c r="F95" s="7" t="s">
        <v>60</v>
      </c>
      <c r="G95" s="7" t="s">
        <v>60</v>
      </c>
      <c r="H95" s="7" t="s">
        <v>60</v>
      </c>
      <c r="I95" s="7" t="s">
        <v>60</v>
      </c>
      <c r="J95" s="23">
        <f t="shared" si="18"/>
        <v>0</v>
      </c>
      <c r="K95" s="8">
        <v>0</v>
      </c>
      <c r="L95" s="7">
        <f t="shared" si="19"/>
        <v>0</v>
      </c>
      <c r="M95" s="36">
        <f t="shared" si="20"/>
        <v>0</v>
      </c>
    </row>
    <row r="96" spans="1:13" x14ac:dyDescent="0.35">
      <c r="A96" s="30">
        <v>15</v>
      </c>
      <c r="B96" s="35" t="s">
        <v>93</v>
      </c>
      <c r="C96" s="7"/>
      <c r="D96" s="7"/>
      <c r="E96" s="7"/>
      <c r="F96" s="7" t="s">
        <v>60</v>
      </c>
      <c r="G96" s="7" t="s">
        <v>60</v>
      </c>
      <c r="H96" s="7" t="s">
        <v>60</v>
      </c>
      <c r="I96" s="7" t="s">
        <v>60</v>
      </c>
      <c r="J96" s="23">
        <f t="shared" si="18"/>
        <v>0</v>
      </c>
      <c r="K96" s="8">
        <v>0</v>
      </c>
      <c r="L96" s="7">
        <f t="shared" si="19"/>
        <v>0</v>
      </c>
      <c r="M96" s="36">
        <f t="shared" si="20"/>
        <v>0</v>
      </c>
    </row>
    <row r="97" spans="1:15" x14ac:dyDescent="0.35">
      <c r="A97" s="45"/>
      <c r="B97" s="38" t="s">
        <v>73</v>
      </c>
      <c r="C97" s="7">
        <f>SUM(C82:C96)</f>
        <v>0</v>
      </c>
      <c r="D97" s="7">
        <f t="shared" ref="D97:I97" si="21">SUM(D82:D96)</f>
        <v>0</v>
      </c>
      <c r="E97" s="7">
        <f t="shared" si="21"/>
        <v>0</v>
      </c>
      <c r="F97" s="7">
        <f t="shared" si="21"/>
        <v>0</v>
      </c>
      <c r="G97" s="7">
        <f t="shared" si="21"/>
        <v>0</v>
      </c>
      <c r="H97" s="7">
        <f t="shared" si="21"/>
        <v>0</v>
      </c>
      <c r="I97" s="7">
        <f t="shared" si="21"/>
        <v>0</v>
      </c>
      <c r="J97" s="7">
        <f>SUM(J82:J96)</f>
        <v>0</v>
      </c>
      <c r="K97" s="8"/>
      <c r="L97" s="7">
        <f>SUM(L82:L96)</f>
        <v>0</v>
      </c>
      <c r="M97" s="39">
        <f>J97+L97</f>
        <v>0</v>
      </c>
    </row>
    <row r="98" spans="1:15" ht="16.8" thickBot="1" x14ac:dyDescent="0.4">
      <c r="A98" s="45"/>
      <c r="B98" s="46"/>
      <c r="C98" s="47"/>
      <c r="D98" s="48"/>
      <c r="E98" s="47"/>
      <c r="F98" s="47"/>
      <c r="G98" s="47"/>
      <c r="H98" s="47"/>
      <c r="I98" s="47"/>
      <c r="J98" s="47"/>
      <c r="K98" s="47"/>
      <c r="L98" s="47"/>
      <c r="M98" s="49"/>
      <c r="N98" s="47"/>
      <c r="O98" s="50"/>
    </row>
    <row r="99" spans="1:15" ht="16.8" thickBot="1" x14ac:dyDescent="0.4">
      <c r="A99" s="51" t="s">
        <v>94</v>
      </c>
      <c r="B99" s="150" t="s">
        <v>95</v>
      </c>
      <c r="C99" s="151"/>
      <c r="D99" s="151"/>
      <c r="E99" s="151"/>
      <c r="F99" s="160"/>
      <c r="G99" s="151"/>
      <c r="H99" s="151"/>
      <c r="I99" s="151"/>
      <c r="J99" s="151"/>
      <c r="K99" s="151"/>
      <c r="L99" s="151"/>
      <c r="M99" s="151"/>
      <c r="N99" s="151"/>
      <c r="O99" s="151"/>
    </row>
    <row r="100" spans="1:15" ht="16.8" thickBot="1" x14ac:dyDescent="0.4">
      <c r="A100" s="30">
        <v>1</v>
      </c>
      <c r="B100" s="52" t="s">
        <v>96</v>
      </c>
      <c r="C100" s="44"/>
      <c r="D100" s="44"/>
      <c r="E100" s="44"/>
      <c r="F100" s="7" t="s">
        <v>60</v>
      </c>
      <c r="G100" s="7" t="s">
        <v>60</v>
      </c>
      <c r="H100" s="7" t="s">
        <v>60</v>
      </c>
      <c r="I100" s="7" t="s">
        <v>60</v>
      </c>
      <c r="J100" s="23">
        <f>SUM(C100:I100)</f>
        <v>0</v>
      </c>
      <c r="K100" s="8">
        <v>0</v>
      </c>
      <c r="L100" s="44">
        <f t="shared" ref="L100:L104" si="22">J100*K100</f>
        <v>0</v>
      </c>
      <c r="M100" s="53">
        <f>L100+J100</f>
        <v>0</v>
      </c>
    </row>
    <row r="101" spans="1:15" ht="16.8" thickBot="1" x14ac:dyDescent="0.4">
      <c r="A101" s="30">
        <v>2</v>
      </c>
      <c r="B101" s="35" t="s">
        <v>91</v>
      </c>
      <c r="C101" s="44"/>
      <c r="D101" s="44"/>
      <c r="E101" s="44"/>
      <c r="F101" s="7" t="s">
        <v>60</v>
      </c>
      <c r="G101" s="7" t="s">
        <v>60</v>
      </c>
      <c r="H101" s="7" t="s">
        <v>60</v>
      </c>
      <c r="I101" s="7" t="s">
        <v>60</v>
      </c>
      <c r="J101" s="23">
        <f t="shared" ref="J101:J104" si="23">SUM(C101:I101)</f>
        <v>0</v>
      </c>
      <c r="K101" s="8">
        <v>0</v>
      </c>
      <c r="L101" s="7">
        <f t="shared" si="22"/>
        <v>0</v>
      </c>
      <c r="M101" s="36">
        <f>L101+J101</f>
        <v>0</v>
      </c>
    </row>
    <row r="102" spans="1:15" ht="16.8" thickBot="1" x14ac:dyDescent="0.4">
      <c r="A102" s="30">
        <v>3</v>
      </c>
      <c r="B102" s="35" t="s">
        <v>97</v>
      </c>
      <c r="C102" s="44"/>
      <c r="D102" s="44"/>
      <c r="E102" s="44"/>
      <c r="F102" s="7" t="s">
        <v>60</v>
      </c>
      <c r="G102" s="7" t="s">
        <v>60</v>
      </c>
      <c r="H102" s="7" t="s">
        <v>60</v>
      </c>
      <c r="I102" s="7" t="s">
        <v>60</v>
      </c>
      <c r="J102" s="23">
        <f t="shared" si="23"/>
        <v>0</v>
      </c>
      <c r="K102" s="8">
        <v>0</v>
      </c>
      <c r="L102" s="7">
        <f t="shared" si="22"/>
        <v>0</v>
      </c>
      <c r="M102" s="36">
        <f>L102+J102</f>
        <v>0</v>
      </c>
    </row>
    <row r="103" spans="1:15" ht="16.8" thickBot="1" x14ac:dyDescent="0.4">
      <c r="A103" s="30">
        <v>4</v>
      </c>
      <c r="B103" s="35" t="s">
        <v>98</v>
      </c>
      <c r="C103" s="44"/>
      <c r="D103" s="44"/>
      <c r="E103" s="44"/>
      <c r="F103" s="7" t="s">
        <v>60</v>
      </c>
      <c r="G103" s="7" t="s">
        <v>60</v>
      </c>
      <c r="H103" s="7" t="s">
        <v>60</v>
      </c>
      <c r="I103" s="7" t="s">
        <v>60</v>
      </c>
      <c r="J103" s="23">
        <f t="shared" si="23"/>
        <v>0</v>
      </c>
      <c r="K103" s="8">
        <v>0</v>
      </c>
      <c r="L103" s="7">
        <f t="shared" si="22"/>
        <v>0</v>
      </c>
      <c r="M103" s="36">
        <f>L103+J103</f>
        <v>0</v>
      </c>
    </row>
    <row r="104" spans="1:15" x14ac:dyDescent="0.35">
      <c r="A104" s="30">
        <v>5</v>
      </c>
      <c r="B104" s="35" t="s">
        <v>99</v>
      </c>
      <c r="C104" s="44"/>
      <c r="D104" s="44"/>
      <c r="E104" s="44"/>
      <c r="F104" s="7" t="s">
        <v>60</v>
      </c>
      <c r="G104" s="7" t="s">
        <v>60</v>
      </c>
      <c r="H104" s="7" t="s">
        <v>60</v>
      </c>
      <c r="I104" s="7" t="s">
        <v>60</v>
      </c>
      <c r="J104" s="23">
        <f t="shared" si="23"/>
        <v>0</v>
      </c>
      <c r="K104" s="8">
        <v>0</v>
      </c>
      <c r="L104" s="7">
        <f t="shared" si="22"/>
        <v>0</v>
      </c>
      <c r="M104" s="36">
        <f>L104+J104</f>
        <v>0</v>
      </c>
    </row>
    <row r="105" spans="1:15" ht="16.8" thickBot="1" x14ac:dyDescent="0.4">
      <c r="A105" s="30"/>
      <c r="B105" s="54" t="s">
        <v>73</v>
      </c>
      <c r="C105" s="55">
        <f t="shared" ref="C105:F105" si="24">SUM(C100:C104)</f>
        <v>0</v>
      </c>
      <c r="D105" s="55">
        <f t="shared" si="24"/>
        <v>0</v>
      </c>
      <c r="E105" s="55">
        <f t="shared" si="24"/>
        <v>0</v>
      </c>
      <c r="F105" s="55">
        <f t="shared" si="24"/>
        <v>0</v>
      </c>
      <c r="G105" s="7" t="s">
        <v>60</v>
      </c>
      <c r="H105" s="7" t="s">
        <v>60</v>
      </c>
      <c r="I105" s="7" t="s">
        <v>60</v>
      </c>
      <c r="J105" s="55">
        <f>SUM(J100:J104)</f>
        <v>0</v>
      </c>
      <c r="K105" s="56"/>
      <c r="L105" s="55">
        <f>SUM(L100:L104)</f>
        <v>0</v>
      </c>
      <c r="M105" s="57">
        <f>J105+L105</f>
        <v>0</v>
      </c>
    </row>
    <row r="106" spans="1:15" x14ac:dyDescent="0.35">
      <c r="B106" s="58"/>
      <c r="M106" s="59"/>
      <c r="O106" s="60"/>
    </row>
    <row r="107" spans="1:15" ht="16.8" thickBot="1" x14ac:dyDescent="0.4">
      <c r="A107" s="51" t="s">
        <v>100</v>
      </c>
      <c r="B107" s="61" t="s">
        <v>101</v>
      </c>
    </row>
    <row r="108" spans="1:15" x14ac:dyDescent="0.35">
      <c r="A108" s="62"/>
      <c r="B108" s="131" t="s">
        <v>3</v>
      </c>
      <c r="C108" s="145" t="s">
        <v>33</v>
      </c>
      <c r="D108" s="146"/>
      <c r="E108" s="146"/>
      <c r="F108" s="146"/>
      <c r="G108" s="146"/>
      <c r="H108" s="146"/>
      <c r="I108" s="147"/>
      <c r="J108" s="63" t="s">
        <v>28</v>
      </c>
      <c r="K108" s="63" t="s">
        <v>13</v>
      </c>
      <c r="L108" s="149" t="s">
        <v>14</v>
      </c>
      <c r="M108" s="172" t="s">
        <v>15</v>
      </c>
    </row>
    <row r="109" spans="1:15" x14ac:dyDescent="0.35">
      <c r="A109" s="38"/>
      <c r="B109" s="132"/>
      <c r="C109" s="19" t="s">
        <v>34</v>
      </c>
      <c r="D109" s="19" t="s">
        <v>35</v>
      </c>
      <c r="E109" s="19" t="s">
        <v>36</v>
      </c>
      <c r="F109" s="19" t="s">
        <v>37</v>
      </c>
      <c r="G109" s="19" t="s">
        <v>38</v>
      </c>
      <c r="H109" s="19" t="s">
        <v>39</v>
      </c>
      <c r="I109" s="19" t="s">
        <v>40</v>
      </c>
      <c r="J109" s="19"/>
      <c r="K109" s="19"/>
      <c r="L109" s="141"/>
      <c r="M109" s="173"/>
    </row>
    <row r="110" spans="1:15" x14ac:dyDescent="0.35">
      <c r="A110" s="64">
        <v>1</v>
      </c>
      <c r="B110" s="7" t="s">
        <v>102</v>
      </c>
      <c r="C110" s="7"/>
      <c r="D110" s="7"/>
      <c r="E110" s="7"/>
      <c r="F110" s="7"/>
      <c r="G110" s="7"/>
      <c r="H110" s="7"/>
      <c r="I110" s="7"/>
      <c r="J110" s="7">
        <f t="shared" ref="J110:J113" si="25">SUM(C110:I110)</f>
        <v>0</v>
      </c>
      <c r="K110" s="8">
        <v>0</v>
      </c>
      <c r="L110" s="7">
        <f t="shared" ref="L110:L113" si="26">J110*K110</f>
        <v>0</v>
      </c>
      <c r="M110" s="36">
        <f t="shared" ref="M110:M113" si="27">L110+J110</f>
        <v>0</v>
      </c>
    </row>
    <row r="111" spans="1:15" x14ac:dyDescent="0.35">
      <c r="A111" s="64">
        <v>2</v>
      </c>
      <c r="B111" s="7" t="s">
        <v>103</v>
      </c>
      <c r="C111" s="7"/>
      <c r="D111" s="7"/>
      <c r="E111" s="7"/>
      <c r="F111" s="7"/>
      <c r="G111" s="7"/>
      <c r="H111" s="7"/>
      <c r="I111" s="7"/>
      <c r="J111" s="7">
        <f t="shared" si="25"/>
        <v>0</v>
      </c>
      <c r="K111" s="8">
        <v>0</v>
      </c>
      <c r="L111" s="7">
        <f t="shared" si="26"/>
        <v>0</v>
      </c>
      <c r="M111" s="36">
        <f t="shared" si="27"/>
        <v>0</v>
      </c>
    </row>
    <row r="112" spans="1:15" ht="48.6" x14ac:dyDescent="0.35">
      <c r="A112" s="64">
        <v>3</v>
      </c>
      <c r="B112" s="65" t="s">
        <v>104</v>
      </c>
      <c r="C112" s="7"/>
      <c r="D112" s="7"/>
      <c r="E112" s="7"/>
      <c r="F112" s="7"/>
      <c r="G112" s="7"/>
      <c r="H112" s="7"/>
      <c r="I112" s="7"/>
      <c r="J112" s="7">
        <f t="shared" ref="J112" si="28">SUM(C112:I112)</f>
        <v>0</v>
      </c>
      <c r="K112" s="8">
        <v>0</v>
      </c>
      <c r="L112" s="7">
        <f t="shared" ref="L112" si="29">J112*K112</f>
        <v>0</v>
      </c>
      <c r="M112" s="36">
        <f t="shared" ref="M112" si="30">L112+J112</f>
        <v>0</v>
      </c>
    </row>
    <row r="113" spans="1:13" x14ac:dyDescent="0.35">
      <c r="A113" s="3">
        <v>4</v>
      </c>
      <c r="B113" s="3" t="s">
        <v>105</v>
      </c>
      <c r="C113" s="7"/>
      <c r="D113" s="7"/>
      <c r="E113" s="7"/>
      <c r="F113" s="7"/>
      <c r="G113" s="7"/>
      <c r="H113" s="7"/>
      <c r="I113" s="7"/>
      <c r="J113" s="7">
        <f t="shared" si="25"/>
        <v>0</v>
      </c>
      <c r="K113" s="8">
        <v>0</v>
      </c>
      <c r="L113" s="7">
        <f t="shared" si="26"/>
        <v>0</v>
      </c>
      <c r="M113" s="36">
        <f t="shared" si="27"/>
        <v>0</v>
      </c>
    </row>
    <row r="114" spans="1:13" ht="33" thickBot="1" x14ac:dyDescent="0.4">
      <c r="A114" s="66"/>
      <c r="B114" s="67" t="s">
        <v>106</v>
      </c>
      <c r="C114" s="55">
        <f t="shared" ref="C114:J114" si="31">SUM(C110:C113)</f>
        <v>0</v>
      </c>
      <c r="D114" s="55">
        <f t="shared" si="31"/>
        <v>0</v>
      </c>
      <c r="E114" s="55">
        <f t="shared" si="31"/>
        <v>0</v>
      </c>
      <c r="F114" s="55">
        <f t="shared" si="31"/>
        <v>0</v>
      </c>
      <c r="G114" s="55">
        <f t="shared" si="31"/>
        <v>0</v>
      </c>
      <c r="H114" s="55">
        <f t="shared" si="31"/>
        <v>0</v>
      </c>
      <c r="I114" s="55">
        <f t="shared" si="31"/>
        <v>0</v>
      </c>
      <c r="J114" s="55">
        <f t="shared" si="31"/>
        <v>0</v>
      </c>
      <c r="K114" s="56"/>
      <c r="L114" s="55">
        <f>SUM(L110:L113)</f>
        <v>0</v>
      </c>
      <c r="M114" s="57">
        <f>J114+L114</f>
        <v>0</v>
      </c>
    </row>
    <row r="115" spans="1:13" ht="33" thickBot="1" x14ac:dyDescent="0.4">
      <c r="A115" s="68"/>
      <c r="B115" s="58" t="s">
        <v>107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6.8" thickBot="1" x14ac:dyDescent="0.4">
      <c r="A116" s="20" t="s">
        <v>108</v>
      </c>
      <c r="B116" s="126" t="s">
        <v>109</v>
      </c>
      <c r="C116" s="127"/>
      <c r="D116" s="127"/>
      <c r="E116" s="127"/>
      <c r="F116" s="127"/>
      <c r="G116" s="127"/>
      <c r="H116" s="127"/>
      <c r="I116" s="127"/>
      <c r="J116" s="127"/>
      <c r="K116" s="127"/>
      <c r="L116" s="127"/>
      <c r="M116" s="128"/>
    </row>
    <row r="117" spans="1:13" ht="32.4" x14ac:dyDescent="0.35">
      <c r="A117" s="30">
        <v>1</v>
      </c>
      <c r="B117" s="69" t="s">
        <v>110</v>
      </c>
      <c r="C117" s="23"/>
      <c r="D117" s="23"/>
      <c r="E117" s="23"/>
      <c r="F117" s="23"/>
      <c r="G117" s="23"/>
      <c r="H117" s="23"/>
      <c r="I117" s="23"/>
      <c r="J117" s="23">
        <f t="shared" ref="J117:J118" si="32">SUM(C117:I117)</f>
        <v>0</v>
      </c>
      <c r="K117" s="24">
        <v>0</v>
      </c>
      <c r="L117" s="23">
        <f>J117*K117</f>
        <v>0</v>
      </c>
      <c r="M117" s="25">
        <f>L117+J117</f>
        <v>0</v>
      </c>
    </row>
    <row r="118" spans="1:13" x14ac:dyDescent="0.35">
      <c r="A118" s="30">
        <v>2</v>
      </c>
      <c r="B118" s="70" t="s">
        <v>45</v>
      </c>
      <c r="C118" s="23"/>
      <c r="D118" s="23"/>
      <c r="E118" s="23"/>
      <c r="F118" s="23"/>
      <c r="G118" s="23"/>
      <c r="H118" s="23"/>
      <c r="I118" s="23"/>
      <c r="J118" s="157">
        <f t="shared" si="32"/>
        <v>0</v>
      </c>
      <c r="K118" s="169">
        <v>0</v>
      </c>
      <c r="L118" s="157">
        <f>J118*K118</f>
        <v>0</v>
      </c>
      <c r="M118" s="154">
        <f>L118+J118</f>
        <v>0</v>
      </c>
    </row>
    <row r="119" spans="1:13" x14ac:dyDescent="0.35">
      <c r="A119" s="30">
        <v>3</v>
      </c>
      <c r="B119" s="70" t="s">
        <v>46</v>
      </c>
      <c r="C119" s="23"/>
      <c r="D119" s="23"/>
      <c r="E119" s="23"/>
      <c r="F119" s="23"/>
      <c r="G119" s="23"/>
      <c r="H119" s="23"/>
      <c r="I119" s="23"/>
      <c r="J119" s="158"/>
      <c r="K119" s="170"/>
      <c r="L119" s="158"/>
      <c r="M119" s="155"/>
    </row>
    <row r="120" spans="1:13" x14ac:dyDescent="0.35">
      <c r="A120" s="30">
        <v>4</v>
      </c>
      <c r="B120" s="70" t="s">
        <v>47</v>
      </c>
      <c r="C120" s="23"/>
      <c r="D120" s="23"/>
      <c r="E120" s="23"/>
      <c r="F120" s="23"/>
      <c r="G120" s="23"/>
      <c r="H120" s="23"/>
      <c r="I120" s="23"/>
      <c r="J120" s="158"/>
      <c r="K120" s="170"/>
      <c r="L120" s="158"/>
      <c r="M120" s="155"/>
    </row>
    <row r="121" spans="1:13" x14ac:dyDescent="0.35">
      <c r="A121" s="30">
        <v>5</v>
      </c>
      <c r="B121" s="70" t="s">
        <v>49</v>
      </c>
      <c r="C121" s="23"/>
      <c r="D121" s="23"/>
      <c r="E121" s="23"/>
      <c r="F121" s="23"/>
      <c r="G121" s="23"/>
      <c r="H121" s="23"/>
      <c r="I121" s="23"/>
      <c r="J121" s="158"/>
      <c r="K121" s="170"/>
      <c r="L121" s="158"/>
      <c r="M121" s="155"/>
    </row>
    <row r="122" spans="1:13" x14ac:dyDescent="0.35">
      <c r="A122" s="30">
        <v>6</v>
      </c>
      <c r="B122" s="71" t="s">
        <v>59</v>
      </c>
      <c r="C122" s="23"/>
      <c r="D122" s="23"/>
      <c r="E122" s="23"/>
      <c r="F122" s="23"/>
      <c r="G122" s="23"/>
      <c r="H122" s="23"/>
      <c r="I122" s="23"/>
      <c r="J122" s="158"/>
      <c r="K122" s="170"/>
      <c r="L122" s="158"/>
      <c r="M122" s="155"/>
    </row>
    <row r="123" spans="1:13" x14ac:dyDescent="0.35">
      <c r="A123" s="30">
        <v>7</v>
      </c>
      <c r="B123" s="71" t="s">
        <v>50</v>
      </c>
      <c r="C123" s="23"/>
      <c r="D123" s="23"/>
      <c r="E123" s="23"/>
      <c r="F123" s="23"/>
      <c r="G123" s="23"/>
      <c r="H123" s="23"/>
      <c r="I123" s="23"/>
      <c r="J123" s="158"/>
      <c r="K123" s="170"/>
      <c r="L123" s="158"/>
      <c r="M123" s="155"/>
    </row>
    <row r="124" spans="1:13" x14ac:dyDescent="0.35">
      <c r="A124" s="30">
        <v>8</v>
      </c>
      <c r="B124" s="72" t="s">
        <v>51</v>
      </c>
      <c r="C124" s="23"/>
      <c r="D124" s="23"/>
      <c r="E124" s="23"/>
      <c r="F124" s="23"/>
      <c r="G124" s="23"/>
      <c r="H124" s="23"/>
      <c r="I124" s="23"/>
      <c r="J124" s="158"/>
      <c r="K124" s="170"/>
      <c r="L124" s="158"/>
      <c r="M124" s="155"/>
    </row>
    <row r="125" spans="1:13" x14ac:dyDescent="0.35">
      <c r="A125" s="30">
        <v>9</v>
      </c>
      <c r="B125" s="72" t="s">
        <v>52</v>
      </c>
      <c r="C125" s="23"/>
      <c r="D125" s="23"/>
      <c r="E125" s="23"/>
      <c r="F125" s="23"/>
      <c r="G125" s="23"/>
      <c r="H125" s="23"/>
      <c r="I125" s="23"/>
      <c r="J125" s="158"/>
      <c r="K125" s="170"/>
      <c r="L125" s="158"/>
      <c r="M125" s="155"/>
    </row>
    <row r="126" spans="1:13" x14ac:dyDescent="0.35">
      <c r="A126" s="30">
        <v>10</v>
      </c>
      <c r="B126" s="72" t="s">
        <v>61</v>
      </c>
      <c r="C126" s="23"/>
      <c r="D126" s="23"/>
      <c r="E126" s="23"/>
      <c r="F126" s="23"/>
      <c r="G126" s="23"/>
      <c r="H126" s="23"/>
      <c r="I126" s="23"/>
      <c r="J126" s="159"/>
      <c r="K126" s="171"/>
      <c r="L126" s="159"/>
      <c r="M126" s="156"/>
    </row>
    <row r="127" spans="1:13" x14ac:dyDescent="0.35">
      <c r="A127" s="10"/>
      <c r="B127" s="9" t="s">
        <v>111</v>
      </c>
      <c r="C127" s="7">
        <f>SUM(C117:C126)</f>
        <v>0</v>
      </c>
      <c r="D127" s="7">
        <f t="shared" ref="D127:M127" si="33">SUM(D117:D126)</f>
        <v>0</v>
      </c>
      <c r="E127" s="7">
        <f t="shared" si="33"/>
        <v>0</v>
      </c>
      <c r="F127" s="7">
        <f t="shared" si="33"/>
        <v>0</v>
      </c>
      <c r="G127" s="7">
        <f t="shared" si="33"/>
        <v>0</v>
      </c>
      <c r="H127" s="7">
        <f t="shared" si="33"/>
        <v>0</v>
      </c>
      <c r="I127" s="7">
        <f t="shared" si="33"/>
        <v>0</v>
      </c>
      <c r="J127" s="7">
        <f t="shared" si="33"/>
        <v>0</v>
      </c>
      <c r="K127" s="7"/>
      <c r="L127" s="7">
        <f t="shared" si="33"/>
        <v>0</v>
      </c>
      <c r="M127" s="7">
        <f t="shared" si="33"/>
        <v>0</v>
      </c>
    </row>
    <row r="128" spans="1:13" ht="33" thickBot="1" x14ac:dyDescent="0.4">
      <c r="A128" s="73"/>
      <c r="B128" s="58" t="s">
        <v>112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6.8" thickBot="1" x14ac:dyDescent="0.4">
      <c r="A129" s="20" t="s">
        <v>113</v>
      </c>
      <c r="B129" s="166" t="s">
        <v>114</v>
      </c>
      <c r="C129" s="167"/>
      <c r="D129" s="167"/>
      <c r="E129" s="167"/>
      <c r="F129" s="167"/>
      <c r="G129" s="167"/>
      <c r="H129" s="167"/>
      <c r="I129" s="167"/>
      <c r="J129" s="167"/>
      <c r="K129" s="167"/>
      <c r="L129" s="167"/>
      <c r="M129" s="168"/>
    </row>
    <row r="130" spans="1:13" x14ac:dyDescent="0.35">
      <c r="A130" s="7">
        <v>1</v>
      </c>
      <c r="B130" s="74" t="s">
        <v>78</v>
      </c>
      <c r="C130" s="7"/>
      <c r="D130" s="7"/>
      <c r="E130" s="7"/>
      <c r="F130" s="7"/>
      <c r="G130" s="7"/>
      <c r="H130" s="7"/>
      <c r="I130" s="7"/>
      <c r="J130" s="7">
        <f>SUM(C130:I130)</f>
        <v>0</v>
      </c>
      <c r="K130" s="8">
        <v>0</v>
      </c>
      <c r="L130" s="7">
        <f t="shared" ref="L130:L133" si="34">J130*K130</f>
        <v>0</v>
      </c>
      <c r="M130" s="7">
        <f t="shared" ref="M130:M133" si="35">L130+J130</f>
        <v>0</v>
      </c>
    </row>
    <row r="131" spans="1:13" x14ac:dyDescent="0.35">
      <c r="A131" s="7">
        <v>2</v>
      </c>
      <c r="B131" s="74" t="s">
        <v>79</v>
      </c>
      <c r="C131" s="7"/>
      <c r="D131" s="7"/>
      <c r="E131" s="7"/>
      <c r="F131" s="7"/>
      <c r="G131" s="7"/>
      <c r="H131" s="7"/>
      <c r="I131" s="7"/>
      <c r="J131" s="7">
        <f>SUM(C131:I131)</f>
        <v>0</v>
      </c>
      <c r="K131" s="8">
        <v>0</v>
      </c>
      <c r="L131" s="7">
        <f t="shared" si="34"/>
        <v>0</v>
      </c>
      <c r="M131" s="7">
        <f t="shared" si="35"/>
        <v>0</v>
      </c>
    </row>
    <row r="132" spans="1:13" x14ac:dyDescent="0.35">
      <c r="A132" s="7">
        <v>3</v>
      </c>
      <c r="B132" s="74" t="s">
        <v>80</v>
      </c>
      <c r="C132" s="7"/>
      <c r="D132" s="7"/>
      <c r="E132" s="7"/>
      <c r="F132" s="7"/>
      <c r="G132" s="7"/>
      <c r="H132" s="7"/>
      <c r="I132" s="7"/>
      <c r="J132" s="7">
        <f>SUM(C132:I132)</f>
        <v>0</v>
      </c>
      <c r="K132" s="8">
        <v>0</v>
      </c>
      <c r="L132" s="7">
        <f t="shared" si="34"/>
        <v>0</v>
      </c>
      <c r="M132" s="7">
        <f t="shared" si="35"/>
        <v>0</v>
      </c>
    </row>
    <row r="133" spans="1:13" x14ac:dyDescent="0.35">
      <c r="A133" s="7">
        <v>4</v>
      </c>
      <c r="B133" s="74" t="s">
        <v>81</v>
      </c>
      <c r="C133" s="7"/>
      <c r="D133" s="7"/>
      <c r="E133" s="7"/>
      <c r="F133" s="7"/>
      <c r="G133" s="7"/>
      <c r="H133" s="7"/>
      <c r="I133" s="7"/>
      <c r="J133" s="7">
        <f>SUM(C133:I133)</f>
        <v>0</v>
      </c>
      <c r="K133" s="8">
        <v>0</v>
      </c>
      <c r="L133" s="7">
        <f t="shared" si="34"/>
        <v>0</v>
      </c>
      <c r="M133" s="7">
        <f t="shared" si="35"/>
        <v>0</v>
      </c>
    </row>
    <row r="134" spans="1:13" x14ac:dyDescent="0.35">
      <c r="A134" s="7"/>
      <c r="B134" s="9" t="s">
        <v>115</v>
      </c>
      <c r="C134" s="7">
        <f t="shared" ref="C134:J134" si="36">SUM(C130:C133)</f>
        <v>0</v>
      </c>
      <c r="D134" s="7">
        <f t="shared" si="36"/>
        <v>0</v>
      </c>
      <c r="E134" s="7">
        <f t="shared" si="36"/>
        <v>0</v>
      </c>
      <c r="F134" s="7">
        <f t="shared" si="36"/>
        <v>0</v>
      </c>
      <c r="G134" s="7">
        <f t="shared" si="36"/>
        <v>0</v>
      </c>
      <c r="H134" s="7">
        <f t="shared" si="36"/>
        <v>0</v>
      </c>
      <c r="I134" s="7">
        <f t="shared" si="36"/>
        <v>0</v>
      </c>
      <c r="J134" s="7">
        <f t="shared" si="36"/>
        <v>0</v>
      </c>
      <c r="K134" s="8"/>
      <c r="L134" s="7">
        <f>SUM(L130:L133)</f>
        <v>0</v>
      </c>
      <c r="M134" s="10">
        <f>J134+L134</f>
        <v>0</v>
      </c>
    </row>
    <row r="135" spans="1:13" ht="33" thickBot="1" x14ac:dyDescent="0.4">
      <c r="A135" s="30"/>
      <c r="B135" s="58" t="s">
        <v>116</v>
      </c>
    </row>
    <row r="136" spans="1:13" ht="16.8" thickBot="1" x14ac:dyDescent="0.4">
      <c r="A136" s="20" t="s">
        <v>117</v>
      </c>
      <c r="B136" s="123" t="s">
        <v>228</v>
      </c>
      <c r="C136" s="124"/>
      <c r="D136" s="124"/>
      <c r="E136" s="124"/>
      <c r="F136" s="124"/>
      <c r="G136" s="124"/>
      <c r="H136" s="124"/>
      <c r="I136" s="124"/>
      <c r="J136" s="124"/>
      <c r="K136" s="124"/>
      <c r="L136" s="124"/>
      <c r="M136" s="125"/>
    </row>
    <row r="137" spans="1:13" ht="16.8" thickBot="1" x14ac:dyDescent="0.4">
      <c r="A137" s="30">
        <v>1</v>
      </c>
      <c r="B137" s="75" t="s">
        <v>119</v>
      </c>
      <c r="C137" s="76"/>
      <c r="D137" s="76"/>
      <c r="E137" s="76"/>
      <c r="F137" s="76"/>
      <c r="G137" s="76"/>
      <c r="H137" s="76"/>
      <c r="I137" s="76"/>
      <c r="J137" s="23">
        <f t="shared" ref="J137:J150" si="37">SUM(C137:I137)</f>
        <v>0</v>
      </c>
      <c r="K137" s="24">
        <v>0</v>
      </c>
      <c r="L137" s="23">
        <f t="shared" ref="L137:L150" si="38">J137*K137</f>
        <v>0</v>
      </c>
      <c r="M137" s="23">
        <f t="shared" ref="M137:M154" si="39">L137+J137</f>
        <v>0</v>
      </c>
    </row>
    <row r="138" spans="1:13" ht="16.8" thickBot="1" x14ac:dyDescent="0.4">
      <c r="A138" s="30">
        <v>2</v>
      </c>
      <c r="B138" s="75" t="s">
        <v>120</v>
      </c>
      <c r="C138" s="76"/>
      <c r="D138" s="76"/>
      <c r="E138" s="76"/>
      <c r="F138" s="76"/>
      <c r="G138" s="76"/>
      <c r="H138" s="76"/>
      <c r="I138" s="76"/>
      <c r="J138" s="23">
        <f t="shared" si="37"/>
        <v>0</v>
      </c>
      <c r="K138" s="24">
        <v>0</v>
      </c>
      <c r="L138" s="7">
        <f t="shared" si="38"/>
        <v>0</v>
      </c>
      <c r="M138" s="7">
        <f t="shared" si="39"/>
        <v>0</v>
      </c>
    </row>
    <row r="139" spans="1:13" ht="16.8" thickBot="1" x14ac:dyDescent="0.4">
      <c r="A139" s="30">
        <v>3</v>
      </c>
      <c r="B139" s="75" t="s">
        <v>121</v>
      </c>
      <c r="C139" s="76"/>
      <c r="D139" s="76"/>
      <c r="E139" s="76"/>
      <c r="F139" s="76"/>
      <c r="G139" s="76"/>
      <c r="H139" s="76"/>
      <c r="I139" s="76"/>
      <c r="J139" s="23">
        <f t="shared" si="37"/>
        <v>0</v>
      </c>
      <c r="K139" s="24">
        <v>0</v>
      </c>
      <c r="L139" s="7">
        <f t="shared" si="38"/>
        <v>0</v>
      </c>
      <c r="M139" s="7">
        <f t="shared" si="39"/>
        <v>0</v>
      </c>
    </row>
    <row r="140" spans="1:13" ht="16.8" thickBot="1" x14ac:dyDescent="0.4">
      <c r="A140" s="30">
        <v>4</v>
      </c>
      <c r="B140" s="75" t="s">
        <v>122</v>
      </c>
      <c r="C140" s="76"/>
      <c r="D140" s="76"/>
      <c r="E140" s="76"/>
      <c r="F140" s="76"/>
      <c r="G140" s="76"/>
      <c r="H140" s="76"/>
      <c r="I140" s="76"/>
      <c r="J140" s="23">
        <f t="shared" si="37"/>
        <v>0</v>
      </c>
      <c r="K140" s="24">
        <v>0</v>
      </c>
      <c r="L140" s="7">
        <f t="shared" ref="L140:L141" si="40">J140*K140</f>
        <v>0</v>
      </c>
      <c r="M140" s="7">
        <f t="shared" ref="M140:M141" si="41">L140+J140</f>
        <v>0</v>
      </c>
    </row>
    <row r="141" spans="1:13" ht="16.8" thickBot="1" x14ac:dyDescent="0.4">
      <c r="A141" s="30">
        <v>5</v>
      </c>
      <c r="B141" s="77" t="s">
        <v>123</v>
      </c>
      <c r="C141" s="76"/>
      <c r="D141" s="76"/>
      <c r="E141" s="76"/>
      <c r="F141" s="76"/>
      <c r="G141" s="76"/>
      <c r="H141" s="76"/>
      <c r="I141" s="76"/>
      <c r="J141" s="23">
        <f t="shared" si="37"/>
        <v>0</v>
      </c>
      <c r="K141" s="24">
        <v>0</v>
      </c>
      <c r="L141" s="7">
        <f t="shared" si="40"/>
        <v>0</v>
      </c>
      <c r="M141" s="7">
        <f t="shared" si="41"/>
        <v>0</v>
      </c>
    </row>
    <row r="142" spans="1:13" ht="16.8" thickBot="1" x14ac:dyDescent="0.4">
      <c r="A142" s="30">
        <v>6</v>
      </c>
      <c r="B142" s="77" t="s">
        <v>124</v>
      </c>
      <c r="C142" s="76"/>
      <c r="D142" s="76"/>
      <c r="E142" s="76"/>
      <c r="F142" s="76"/>
      <c r="G142" s="76"/>
      <c r="H142" s="76"/>
      <c r="I142" s="76"/>
      <c r="J142" s="23">
        <f t="shared" si="37"/>
        <v>0</v>
      </c>
      <c r="K142" s="24">
        <v>0</v>
      </c>
      <c r="L142" s="7">
        <f t="shared" si="38"/>
        <v>0</v>
      </c>
      <c r="M142" s="7">
        <f t="shared" si="39"/>
        <v>0</v>
      </c>
    </row>
    <row r="143" spans="1:13" ht="16.8" thickBot="1" x14ac:dyDescent="0.4">
      <c r="A143" s="30">
        <v>7</v>
      </c>
      <c r="B143" s="77" t="s">
        <v>125</v>
      </c>
      <c r="C143" s="76"/>
      <c r="D143" s="76"/>
      <c r="E143" s="76"/>
      <c r="F143" s="76"/>
      <c r="G143" s="76"/>
      <c r="H143" s="76"/>
      <c r="I143" s="76"/>
      <c r="J143" s="23">
        <f t="shared" si="37"/>
        <v>0</v>
      </c>
      <c r="K143" s="24">
        <v>0</v>
      </c>
      <c r="L143" s="7">
        <f t="shared" si="38"/>
        <v>0</v>
      </c>
      <c r="M143" s="7">
        <f t="shared" si="39"/>
        <v>0</v>
      </c>
    </row>
    <row r="144" spans="1:13" ht="16.8" thickBot="1" x14ac:dyDescent="0.4">
      <c r="A144" s="30">
        <v>8</v>
      </c>
      <c r="B144" s="77" t="s">
        <v>126</v>
      </c>
      <c r="C144" s="76"/>
      <c r="D144" s="76"/>
      <c r="E144" s="76"/>
      <c r="F144" s="76"/>
      <c r="G144" s="76"/>
      <c r="H144" s="76"/>
      <c r="I144" s="76"/>
      <c r="J144" s="23">
        <f t="shared" si="37"/>
        <v>0</v>
      </c>
      <c r="K144" s="24">
        <v>0</v>
      </c>
      <c r="L144" s="7">
        <f t="shared" si="38"/>
        <v>0</v>
      </c>
      <c r="M144" s="7">
        <f t="shared" si="39"/>
        <v>0</v>
      </c>
    </row>
    <row r="145" spans="1:13" ht="16.8" thickBot="1" x14ac:dyDescent="0.4">
      <c r="A145" s="30">
        <v>9</v>
      </c>
      <c r="B145" s="77" t="s">
        <v>127</v>
      </c>
      <c r="C145" s="76"/>
      <c r="D145" s="76"/>
      <c r="E145" s="76"/>
      <c r="F145" s="76"/>
      <c r="G145" s="76"/>
      <c r="H145" s="76"/>
      <c r="I145" s="76"/>
      <c r="J145" s="23">
        <f t="shared" si="37"/>
        <v>0</v>
      </c>
      <c r="K145" s="24">
        <v>0</v>
      </c>
      <c r="L145" s="7">
        <f t="shared" si="38"/>
        <v>0</v>
      </c>
      <c r="M145" s="7">
        <f t="shared" si="39"/>
        <v>0</v>
      </c>
    </row>
    <row r="146" spans="1:13" ht="16.8" thickBot="1" x14ac:dyDescent="0.4">
      <c r="A146" s="30">
        <v>10</v>
      </c>
      <c r="B146" s="77" t="s">
        <v>128</v>
      </c>
      <c r="C146" s="76"/>
      <c r="D146" s="76"/>
      <c r="E146" s="76"/>
      <c r="F146" s="76"/>
      <c r="G146" s="76"/>
      <c r="H146" s="76"/>
      <c r="I146" s="76"/>
      <c r="J146" s="23">
        <f t="shared" si="37"/>
        <v>0</v>
      </c>
      <c r="K146" s="24">
        <v>0</v>
      </c>
      <c r="L146" s="7">
        <f>J146*K146</f>
        <v>0</v>
      </c>
      <c r="M146" s="7">
        <f t="shared" si="39"/>
        <v>0</v>
      </c>
    </row>
    <row r="147" spans="1:13" ht="16.8" thickBot="1" x14ac:dyDescent="0.4">
      <c r="A147" s="30">
        <v>11</v>
      </c>
      <c r="B147" s="77" t="s">
        <v>129</v>
      </c>
      <c r="C147" s="76"/>
      <c r="D147" s="76"/>
      <c r="E147" s="76"/>
      <c r="F147" s="76"/>
      <c r="G147" s="76"/>
      <c r="H147" s="76"/>
      <c r="I147" s="76"/>
      <c r="J147" s="23">
        <f t="shared" si="37"/>
        <v>0</v>
      </c>
      <c r="K147" s="24">
        <v>0</v>
      </c>
      <c r="L147" s="7">
        <f t="shared" si="38"/>
        <v>0</v>
      </c>
      <c r="M147" s="7">
        <f t="shared" si="39"/>
        <v>0</v>
      </c>
    </row>
    <row r="148" spans="1:13" ht="16.8" thickBot="1" x14ac:dyDescent="0.4">
      <c r="A148" s="30">
        <v>12</v>
      </c>
      <c r="B148" s="77" t="s">
        <v>130</v>
      </c>
      <c r="C148" s="76"/>
      <c r="D148" s="76"/>
      <c r="E148" s="76"/>
      <c r="F148" s="76"/>
      <c r="G148" s="76"/>
      <c r="H148" s="76"/>
      <c r="I148" s="76"/>
      <c r="J148" s="23">
        <f t="shared" si="37"/>
        <v>0</v>
      </c>
      <c r="K148" s="24">
        <v>0</v>
      </c>
      <c r="L148" s="7">
        <f t="shared" si="38"/>
        <v>0</v>
      </c>
      <c r="M148" s="7">
        <f t="shared" si="39"/>
        <v>0</v>
      </c>
    </row>
    <row r="149" spans="1:13" ht="16.8" thickBot="1" x14ac:dyDescent="0.4">
      <c r="A149" s="30">
        <v>13</v>
      </c>
      <c r="B149" s="77" t="s">
        <v>131</v>
      </c>
      <c r="C149" s="76"/>
      <c r="D149" s="76"/>
      <c r="E149" s="76"/>
      <c r="F149" s="76"/>
      <c r="G149" s="76"/>
      <c r="H149" s="76"/>
      <c r="I149" s="76"/>
      <c r="J149" s="23">
        <f t="shared" si="37"/>
        <v>0</v>
      </c>
      <c r="K149" s="24">
        <v>0</v>
      </c>
      <c r="L149" s="7">
        <f t="shared" si="38"/>
        <v>0</v>
      </c>
      <c r="M149" s="7">
        <f t="shared" si="39"/>
        <v>0</v>
      </c>
    </row>
    <row r="150" spans="1:13" ht="16.8" thickBot="1" x14ac:dyDescent="0.4">
      <c r="A150" s="30">
        <v>14</v>
      </c>
      <c r="B150" s="77" t="s">
        <v>132</v>
      </c>
      <c r="C150" s="76"/>
      <c r="D150" s="76"/>
      <c r="E150" s="76"/>
      <c r="F150" s="76"/>
      <c r="G150" s="76"/>
      <c r="H150" s="76"/>
      <c r="I150" s="76"/>
      <c r="J150" s="23">
        <f t="shared" si="37"/>
        <v>0</v>
      </c>
      <c r="K150" s="24">
        <v>0</v>
      </c>
      <c r="L150" s="7">
        <f t="shared" si="38"/>
        <v>0</v>
      </c>
      <c r="M150" s="7">
        <f t="shared" si="39"/>
        <v>0</v>
      </c>
    </row>
    <row r="151" spans="1:13" ht="16.8" thickBot="1" x14ac:dyDescent="0.4">
      <c r="A151" s="30">
        <v>15</v>
      </c>
      <c r="B151" s="77" t="s">
        <v>133</v>
      </c>
      <c r="C151" s="76"/>
      <c r="D151" s="76"/>
      <c r="E151" s="76"/>
      <c r="F151" s="76"/>
      <c r="G151" s="76"/>
      <c r="H151" s="76"/>
      <c r="I151" s="76"/>
      <c r="J151" s="23">
        <f>SUM(C151:I151)</f>
        <v>0</v>
      </c>
      <c r="K151" s="24">
        <v>0</v>
      </c>
      <c r="L151" s="7">
        <f t="shared" ref="L151:L153" si="42">J151*K151</f>
        <v>0</v>
      </c>
      <c r="M151" s="7">
        <f t="shared" ref="M151:M153" si="43">L151+J151</f>
        <v>0</v>
      </c>
    </row>
    <row r="152" spans="1:13" ht="16.8" thickBot="1" x14ac:dyDescent="0.4">
      <c r="A152" s="30">
        <v>16</v>
      </c>
      <c r="B152" s="77" t="s">
        <v>134</v>
      </c>
      <c r="C152" s="76"/>
      <c r="D152" s="76"/>
      <c r="E152" s="76"/>
      <c r="F152" s="76"/>
      <c r="G152" s="76"/>
      <c r="H152" s="76"/>
      <c r="I152" s="76"/>
      <c r="J152" s="23">
        <f>SUM(C152:I152)</f>
        <v>0</v>
      </c>
      <c r="K152" s="24">
        <v>0</v>
      </c>
      <c r="L152" s="7">
        <f t="shared" si="42"/>
        <v>0</v>
      </c>
      <c r="M152" s="7">
        <f t="shared" si="43"/>
        <v>0</v>
      </c>
    </row>
    <row r="153" spans="1:13" x14ac:dyDescent="0.35">
      <c r="A153" s="30">
        <v>17</v>
      </c>
      <c r="B153" s="77" t="s">
        <v>135</v>
      </c>
      <c r="C153" s="76"/>
      <c r="D153" s="76"/>
      <c r="E153" s="76"/>
      <c r="F153" s="76"/>
      <c r="G153" s="76"/>
      <c r="H153" s="76"/>
      <c r="I153" s="76"/>
      <c r="J153" s="23">
        <f>SUM(C153:I153)</f>
        <v>0</v>
      </c>
      <c r="K153" s="24">
        <v>0</v>
      </c>
      <c r="L153" s="7">
        <f t="shared" si="42"/>
        <v>0</v>
      </c>
      <c r="M153" s="7">
        <f t="shared" si="43"/>
        <v>0</v>
      </c>
    </row>
    <row r="154" spans="1:13" x14ac:dyDescent="0.35">
      <c r="B154" s="78" t="s">
        <v>136</v>
      </c>
      <c r="C154" s="23">
        <f t="shared" ref="C154:J154" si="44">SUM(C137:C153)</f>
        <v>0</v>
      </c>
      <c r="D154" s="23">
        <f t="shared" si="44"/>
        <v>0</v>
      </c>
      <c r="E154" s="23">
        <f t="shared" si="44"/>
        <v>0</v>
      </c>
      <c r="F154" s="23">
        <f t="shared" si="44"/>
        <v>0</v>
      </c>
      <c r="G154" s="23">
        <f t="shared" si="44"/>
        <v>0</v>
      </c>
      <c r="H154" s="23">
        <f t="shared" si="44"/>
        <v>0</v>
      </c>
      <c r="I154" s="23">
        <f t="shared" si="44"/>
        <v>0</v>
      </c>
      <c r="J154" s="23">
        <f t="shared" si="44"/>
        <v>0</v>
      </c>
      <c r="K154" s="24"/>
      <c r="L154" s="23">
        <f>SUM(L137:L153)</f>
        <v>0</v>
      </c>
      <c r="M154" s="79">
        <f t="shared" si="39"/>
        <v>0</v>
      </c>
    </row>
    <row r="155" spans="1:13" ht="33" thickBot="1" x14ac:dyDescent="0.4">
      <c r="B155" s="58" t="s">
        <v>137</v>
      </c>
    </row>
    <row r="156" spans="1:13" ht="16.8" thickBot="1" x14ac:dyDescent="0.4">
      <c r="A156" s="20" t="s">
        <v>138</v>
      </c>
      <c r="B156" s="150" t="s">
        <v>139</v>
      </c>
      <c r="C156" s="151"/>
      <c r="D156" s="151"/>
      <c r="E156" s="151"/>
      <c r="F156" s="151"/>
      <c r="G156" s="151"/>
      <c r="H156" s="151"/>
      <c r="I156" s="151"/>
      <c r="J156" s="151"/>
      <c r="K156" s="151"/>
      <c r="L156" s="151"/>
      <c r="M156" s="152"/>
    </row>
    <row r="157" spans="1:13" x14ac:dyDescent="0.35">
      <c r="A157" s="21">
        <v>1</v>
      </c>
      <c r="B157" s="80" t="s">
        <v>140</v>
      </c>
      <c r="C157" s="23"/>
      <c r="D157" s="23"/>
      <c r="E157" s="23"/>
      <c r="F157" s="23"/>
      <c r="G157" s="23"/>
      <c r="H157" s="23"/>
      <c r="I157" s="23"/>
      <c r="J157" s="23">
        <f t="shared" ref="J157:J164" si="45">SUM(C157:I157)</f>
        <v>0</v>
      </c>
      <c r="K157" s="24">
        <v>0</v>
      </c>
      <c r="L157" s="23">
        <f>J157*K157</f>
        <v>0</v>
      </c>
      <c r="M157" s="23">
        <f>J157+L157</f>
        <v>0</v>
      </c>
    </row>
    <row r="158" spans="1:13" x14ac:dyDescent="0.35">
      <c r="A158" s="21">
        <v>2</v>
      </c>
      <c r="B158" s="80" t="s">
        <v>141</v>
      </c>
      <c r="C158" s="23"/>
      <c r="D158" s="23"/>
      <c r="E158" s="23"/>
      <c r="F158" s="23"/>
      <c r="G158" s="23"/>
      <c r="H158" s="23"/>
      <c r="I158" s="23"/>
      <c r="J158" s="23">
        <f t="shared" si="45"/>
        <v>0</v>
      </c>
      <c r="K158" s="24">
        <v>0</v>
      </c>
      <c r="L158" s="23">
        <f t="shared" ref="L158:L160" si="46">J158*K158</f>
        <v>0</v>
      </c>
      <c r="M158" s="23">
        <f t="shared" ref="M158:M164" si="47">J158+L158</f>
        <v>0</v>
      </c>
    </row>
    <row r="159" spans="1:13" x14ac:dyDescent="0.35">
      <c r="A159" s="21">
        <v>3</v>
      </c>
      <c r="B159" s="81" t="s">
        <v>142</v>
      </c>
      <c r="C159" s="23"/>
      <c r="D159" s="23"/>
      <c r="E159" s="23"/>
      <c r="F159" s="23"/>
      <c r="G159" s="23"/>
      <c r="H159" s="23"/>
      <c r="I159" s="23"/>
      <c r="J159" s="23">
        <f t="shared" si="45"/>
        <v>0</v>
      </c>
      <c r="K159" s="24">
        <v>0</v>
      </c>
      <c r="L159" s="7">
        <f t="shared" si="46"/>
        <v>0</v>
      </c>
      <c r="M159" s="23">
        <f t="shared" si="47"/>
        <v>0</v>
      </c>
    </row>
    <row r="160" spans="1:13" x14ac:dyDescent="0.35">
      <c r="A160" s="21">
        <v>4</v>
      </c>
      <c r="B160" s="81" t="s">
        <v>143</v>
      </c>
      <c r="C160" s="23"/>
      <c r="D160" s="23"/>
      <c r="E160" s="23"/>
      <c r="F160" s="23"/>
      <c r="G160" s="23"/>
      <c r="H160" s="23"/>
      <c r="I160" s="23"/>
      <c r="J160" s="23">
        <f t="shared" si="45"/>
        <v>0</v>
      </c>
      <c r="K160" s="24">
        <v>0</v>
      </c>
      <c r="L160" s="7">
        <f t="shared" si="46"/>
        <v>0</v>
      </c>
      <c r="M160" s="23">
        <f t="shared" si="47"/>
        <v>0</v>
      </c>
    </row>
    <row r="161" spans="1:15" x14ac:dyDescent="0.35">
      <c r="A161" s="21">
        <v>5</v>
      </c>
      <c r="B161" s="81" t="s">
        <v>144</v>
      </c>
      <c r="C161" s="23"/>
      <c r="D161" s="23"/>
      <c r="E161" s="23"/>
      <c r="F161" s="23"/>
      <c r="G161" s="23"/>
      <c r="H161" s="23"/>
      <c r="I161" s="23"/>
      <c r="J161" s="23">
        <f t="shared" si="45"/>
        <v>0</v>
      </c>
      <c r="K161" s="24">
        <v>0</v>
      </c>
      <c r="L161" s="7">
        <f t="shared" ref="L161:L164" si="48">J161*K161</f>
        <v>0</v>
      </c>
      <c r="M161" s="23">
        <f t="shared" si="47"/>
        <v>0</v>
      </c>
    </row>
    <row r="162" spans="1:15" x14ac:dyDescent="0.35">
      <c r="A162" s="21">
        <v>6</v>
      </c>
      <c r="B162" s="81" t="s">
        <v>145</v>
      </c>
      <c r="C162" s="23"/>
      <c r="D162" s="23"/>
      <c r="E162" s="23"/>
      <c r="F162" s="23"/>
      <c r="G162" s="23"/>
      <c r="H162" s="23"/>
      <c r="I162" s="23"/>
      <c r="J162" s="23">
        <f t="shared" si="45"/>
        <v>0</v>
      </c>
      <c r="K162" s="24">
        <v>0</v>
      </c>
      <c r="L162" s="7">
        <f t="shared" si="48"/>
        <v>0</v>
      </c>
      <c r="M162" s="23">
        <f t="shared" si="47"/>
        <v>0</v>
      </c>
    </row>
    <row r="163" spans="1:15" x14ac:dyDescent="0.35">
      <c r="A163" s="21">
        <v>7</v>
      </c>
      <c r="B163" s="81" t="s">
        <v>146</v>
      </c>
      <c r="C163" s="23"/>
      <c r="D163" s="23"/>
      <c r="E163" s="23"/>
      <c r="F163" s="23"/>
      <c r="G163" s="23"/>
      <c r="H163" s="23"/>
      <c r="I163" s="23"/>
      <c r="J163" s="23">
        <f t="shared" si="45"/>
        <v>0</v>
      </c>
      <c r="K163" s="24">
        <v>0</v>
      </c>
      <c r="L163" s="7">
        <f t="shared" si="48"/>
        <v>0</v>
      </c>
      <c r="M163" s="23">
        <f t="shared" si="47"/>
        <v>0</v>
      </c>
    </row>
    <row r="164" spans="1:15" x14ac:dyDescent="0.35">
      <c r="A164" s="21">
        <v>8</v>
      </c>
      <c r="B164" s="6" t="s">
        <v>147</v>
      </c>
      <c r="C164" s="23"/>
      <c r="D164" s="23"/>
      <c r="E164" s="23"/>
      <c r="F164" s="23"/>
      <c r="G164" s="23"/>
      <c r="H164" s="23"/>
      <c r="I164" s="23"/>
      <c r="J164" s="23">
        <f t="shared" si="45"/>
        <v>0</v>
      </c>
      <c r="K164" s="24">
        <v>0</v>
      </c>
      <c r="L164" s="7">
        <f t="shared" si="48"/>
        <v>0</v>
      </c>
      <c r="M164" s="23">
        <f t="shared" si="47"/>
        <v>0</v>
      </c>
    </row>
    <row r="165" spans="1:15" x14ac:dyDescent="0.35">
      <c r="A165" s="7"/>
      <c r="B165" s="9" t="s">
        <v>148</v>
      </c>
      <c r="C165" s="7">
        <f t="shared" ref="C165:I165" si="49">SUM(C158:C164)</f>
        <v>0</v>
      </c>
      <c r="D165" s="7">
        <f t="shared" si="49"/>
        <v>0</v>
      </c>
      <c r="E165" s="7">
        <f t="shared" si="49"/>
        <v>0</v>
      </c>
      <c r="F165" s="7">
        <f t="shared" si="49"/>
        <v>0</v>
      </c>
      <c r="G165" s="7">
        <f t="shared" si="49"/>
        <v>0</v>
      </c>
      <c r="H165" s="7">
        <f t="shared" si="49"/>
        <v>0</v>
      </c>
      <c r="I165" s="7">
        <f t="shared" si="49"/>
        <v>0</v>
      </c>
      <c r="J165" s="23">
        <f>SUM(J157:J164)</f>
        <v>0</v>
      </c>
      <c r="K165" s="8"/>
      <c r="L165" s="7">
        <f>SUM(L157:L164)</f>
        <v>0</v>
      </c>
      <c r="M165" s="10">
        <f>L165+J165</f>
        <v>0</v>
      </c>
    </row>
    <row r="166" spans="1:15" ht="33" thickBot="1" x14ac:dyDescent="0.4">
      <c r="B166" s="58" t="s">
        <v>149</v>
      </c>
    </row>
    <row r="167" spans="1:15" ht="16.8" thickBot="1" x14ac:dyDescent="0.4">
      <c r="A167" s="1" t="s">
        <v>150</v>
      </c>
      <c r="B167" s="163" t="s">
        <v>151</v>
      </c>
      <c r="C167" s="164"/>
      <c r="D167" s="164"/>
      <c r="E167" s="164"/>
      <c r="F167" s="164"/>
      <c r="G167" s="164"/>
      <c r="H167" s="164"/>
      <c r="I167" s="164"/>
      <c r="J167" s="164"/>
      <c r="K167" s="164"/>
      <c r="L167" s="164"/>
      <c r="M167" s="164"/>
      <c r="N167" s="164"/>
      <c r="O167" s="165"/>
    </row>
    <row r="168" spans="1:15" x14ac:dyDescent="0.35">
      <c r="A168" s="7"/>
      <c r="B168" s="132" t="s">
        <v>3</v>
      </c>
      <c r="C168" s="135" t="s">
        <v>152</v>
      </c>
      <c r="D168" s="161" t="s">
        <v>153</v>
      </c>
      <c r="E168" s="135" t="s">
        <v>33</v>
      </c>
      <c r="F168" s="135"/>
      <c r="G168" s="135"/>
      <c r="H168" s="135"/>
      <c r="I168" s="135"/>
      <c r="J168" s="135"/>
      <c r="K168" s="135"/>
      <c r="L168" s="82" t="s">
        <v>28</v>
      </c>
      <c r="M168" s="82" t="s">
        <v>13</v>
      </c>
      <c r="N168" s="135" t="s">
        <v>14</v>
      </c>
      <c r="O168" s="135" t="s">
        <v>15</v>
      </c>
    </row>
    <row r="169" spans="1:15" x14ac:dyDescent="0.35">
      <c r="A169" s="7"/>
      <c r="B169" s="132"/>
      <c r="C169" s="108"/>
      <c r="D169" s="162" t="s">
        <v>154</v>
      </c>
      <c r="E169" s="5" t="s">
        <v>34</v>
      </c>
      <c r="F169" s="5" t="s">
        <v>35</v>
      </c>
      <c r="G169" s="5" t="s">
        <v>36</v>
      </c>
      <c r="H169" s="5" t="s">
        <v>37</v>
      </c>
      <c r="I169" s="5" t="s">
        <v>38</v>
      </c>
      <c r="J169" s="5" t="s">
        <v>39</v>
      </c>
      <c r="K169" s="5" t="s">
        <v>40</v>
      </c>
      <c r="L169" s="5"/>
      <c r="M169" s="5"/>
      <c r="N169" s="108"/>
      <c r="O169" s="108"/>
    </row>
    <row r="170" spans="1:15" x14ac:dyDescent="0.35">
      <c r="A170" s="30">
        <v>1</v>
      </c>
      <c r="B170" s="6" t="s">
        <v>155</v>
      </c>
      <c r="C170" s="7"/>
      <c r="D170" s="7">
        <v>160</v>
      </c>
      <c r="E170" s="7"/>
      <c r="F170" s="7"/>
      <c r="G170" s="7"/>
      <c r="H170" s="7"/>
      <c r="I170" s="7"/>
      <c r="J170" s="7"/>
      <c r="K170" s="7"/>
      <c r="L170" s="7">
        <f>SUM(E170:K170)</f>
        <v>0</v>
      </c>
      <c r="M170" s="8">
        <v>0.1</v>
      </c>
      <c r="N170" s="7">
        <f t="shared" ref="N170" si="50">L170*M170</f>
        <v>0</v>
      </c>
      <c r="O170" s="7">
        <f>SUM(L170,N170)</f>
        <v>0</v>
      </c>
    </row>
    <row r="171" spans="1:15" x14ac:dyDescent="0.35">
      <c r="B171" s="9" t="s">
        <v>21</v>
      </c>
      <c r="C171" s="7"/>
      <c r="D171" s="7"/>
      <c r="E171" s="7">
        <f t="shared" ref="E171:L171" si="51">SUM(E170:E170)</f>
        <v>0</v>
      </c>
      <c r="F171" s="7">
        <f t="shared" si="51"/>
        <v>0</v>
      </c>
      <c r="G171" s="7">
        <f t="shared" si="51"/>
        <v>0</v>
      </c>
      <c r="H171" s="7">
        <f t="shared" si="51"/>
        <v>0</v>
      </c>
      <c r="I171" s="7">
        <f t="shared" si="51"/>
        <v>0</v>
      </c>
      <c r="J171" s="7">
        <f t="shared" si="51"/>
        <v>0</v>
      </c>
      <c r="K171" s="7">
        <f t="shared" si="51"/>
        <v>0</v>
      </c>
      <c r="L171" s="7">
        <f t="shared" si="51"/>
        <v>0</v>
      </c>
      <c r="M171" s="8"/>
      <c r="N171" s="7">
        <f>N170</f>
        <v>0</v>
      </c>
      <c r="O171" s="10">
        <f>N171+L171</f>
        <v>0</v>
      </c>
    </row>
    <row r="173" spans="1:15" ht="16.8" thickBot="1" x14ac:dyDescent="0.4">
      <c r="A173" s="1"/>
      <c r="B173" s="58"/>
      <c r="D173" s="59"/>
      <c r="F173" s="60"/>
    </row>
    <row r="174" spans="1:15" ht="16.8" thickBot="1" x14ac:dyDescent="0.4">
      <c r="A174" s="1"/>
      <c r="B174" s="123" t="s">
        <v>156</v>
      </c>
      <c r="C174" s="124"/>
      <c r="D174" s="124"/>
      <c r="E174" s="124"/>
      <c r="F174" s="124"/>
      <c r="G174" s="124"/>
      <c r="H174" s="124"/>
      <c r="I174" s="124"/>
      <c r="J174" s="124"/>
      <c r="K174" s="124"/>
      <c r="L174" s="124"/>
      <c r="M174" s="125"/>
    </row>
    <row r="175" spans="1:15" x14ac:dyDescent="0.35">
      <c r="A175" s="108" t="s">
        <v>157</v>
      </c>
      <c r="B175" s="135" t="s">
        <v>3</v>
      </c>
      <c r="C175" s="136" t="s">
        <v>33</v>
      </c>
      <c r="D175" s="137"/>
      <c r="E175" s="137"/>
      <c r="F175" s="137"/>
      <c r="G175" s="137"/>
      <c r="H175" s="137"/>
      <c r="I175" s="138"/>
      <c r="J175" s="82" t="s">
        <v>28</v>
      </c>
      <c r="K175" s="82" t="s">
        <v>13</v>
      </c>
      <c r="L175" s="135" t="s">
        <v>14</v>
      </c>
      <c r="M175" s="135" t="s">
        <v>15</v>
      </c>
    </row>
    <row r="176" spans="1:15" x14ac:dyDescent="0.35">
      <c r="A176" s="108"/>
      <c r="B176" s="108"/>
      <c r="C176" s="19" t="s">
        <v>34</v>
      </c>
      <c r="D176" s="19" t="s">
        <v>35</v>
      </c>
      <c r="E176" s="19" t="s">
        <v>36</v>
      </c>
      <c r="F176" s="19" t="s">
        <v>37</v>
      </c>
      <c r="G176" s="19" t="s">
        <v>38</v>
      </c>
      <c r="H176" s="19" t="s">
        <v>39</v>
      </c>
      <c r="I176" s="19" t="s">
        <v>40</v>
      </c>
      <c r="J176" s="19"/>
      <c r="K176" s="19"/>
      <c r="L176" s="141"/>
      <c r="M176" s="141"/>
    </row>
    <row r="177" spans="1:13" x14ac:dyDescent="0.35">
      <c r="A177" s="14">
        <v>1</v>
      </c>
      <c r="B177" s="26" t="s">
        <v>158</v>
      </c>
      <c r="C177" s="7"/>
      <c r="D177" s="7"/>
      <c r="E177" s="7"/>
      <c r="F177" s="7"/>
      <c r="G177" s="7"/>
      <c r="H177" s="7"/>
      <c r="I177" s="7"/>
      <c r="J177" s="7">
        <f>SUM(C177:I177)</f>
        <v>0</v>
      </c>
      <c r="K177" s="8">
        <v>0</v>
      </c>
      <c r="L177" s="7">
        <f>J177*K177</f>
        <v>0</v>
      </c>
      <c r="M177" s="7">
        <f>L177+J177</f>
        <v>0</v>
      </c>
    </row>
    <row r="178" spans="1:13" ht="63.6" customHeight="1" x14ac:dyDescent="0.35">
      <c r="A178" s="5"/>
      <c r="B178" s="9" t="s">
        <v>159</v>
      </c>
      <c r="C178" s="7">
        <f>C177</f>
        <v>0</v>
      </c>
      <c r="D178" s="7">
        <f t="shared" ref="D178:I178" si="52">D177</f>
        <v>0</v>
      </c>
      <c r="E178" s="7">
        <f t="shared" si="52"/>
        <v>0</v>
      </c>
      <c r="F178" s="7">
        <f t="shared" si="52"/>
        <v>0</v>
      </c>
      <c r="G178" s="7">
        <f t="shared" si="52"/>
        <v>0</v>
      </c>
      <c r="H178" s="7">
        <f t="shared" si="52"/>
        <v>0</v>
      </c>
      <c r="I178" s="7">
        <f t="shared" si="52"/>
        <v>0</v>
      </c>
      <c r="J178" s="7">
        <f>SUM(C178:I178)</f>
        <v>0</v>
      </c>
      <c r="K178" s="8">
        <f>K177</f>
        <v>0</v>
      </c>
      <c r="L178" s="7">
        <f>J178*K178</f>
        <v>0</v>
      </c>
      <c r="M178" s="10">
        <f>L178+J178</f>
        <v>0</v>
      </c>
    </row>
    <row r="179" spans="1:13" x14ac:dyDescent="0.35">
      <c r="A179" s="1"/>
      <c r="B179" s="58"/>
      <c r="D179" s="59"/>
      <c r="F179" s="60"/>
    </row>
    <row r="182" spans="1:13" ht="16.8" thickBot="1" x14ac:dyDescent="0.4">
      <c r="A182" s="83" t="s">
        <v>160</v>
      </c>
      <c r="B182" s="84" t="s">
        <v>24</v>
      </c>
      <c r="C182" s="60" t="s">
        <v>161</v>
      </c>
      <c r="D182" s="60" t="s">
        <v>13</v>
      </c>
      <c r="E182" s="60" t="s">
        <v>162</v>
      </c>
      <c r="F182" s="85" t="s">
        <v>163</v>
      </c>
    </row>
    <row r="183" spans="1:13" ht="48.6" x14ac:dyDescent="0.35">
      <c r="A183" s="7">
        <v>1</v>
      </c>
      <c r="B183" s="86" t="s">
        <v>164</v>
      </c>
      <c r="C183" s="7">
        <v>0</v>
      </c>
      <c r="D183" s="8">
        <v>0</v>
      </c>
      <c r="E183" s="87">
        <f>D183*C183</f>
        <v>0</v>
      </c>
      <c r="F183" s="87">
        <f>E183+C183</f>
        <v>0</v>
      </c>
    </row>
    <row r="184" spans="1:13" ht="16.8" thickBot="1" x14ac:dyDescent="0.4"/>
    <row r="185" spans="1:13" ht="16.8" thickBot="1" x14ac:dyDescent="0.4">
      <c r="A185" s="1"/>
      <c r="B185" s="123" t="s">
        <v>165</v>
      </c>
      <c r="C185" s="124"/>
      <c r="D185" s="124"/>
      <c r="E185" s="124"/>
      <c r="F185" s="124"/>
      <c r="G185" s="124"/>
      <c r="H185" s="124"/>
      <c r="I185" s="124"/>
      <c r="J185" s="124"/>
      <c r="K185" s="124"/>
      <c r="L185" s="124"/>
      <c r="M185" s="125"/>
    </row>
    <row r="186" spans="1:13" x14ac:dyDescent="0.35">
      <c r="A186" s="108" t="s">
        <v>166</v>
      </c>
      <c r="B186" s="135" t="s">
        <v>3</v>
      </c>
      <c r="C186" s="136" t="s">
        <v>33</v>
      </c>
      <c r="D186" s="137"/>
      <c r="E186" s="137"/>
      <c r="F186" s="137"/>
      <c r="G186" s="137"/>
      <c r="H186" s="137"/>
      <c r="I186" s="138"/>
      <c r="J186" s="82" t="s">
        <v>28</v>
      </c>
      <c r="K186" s="82" t="s">
        <v>13</v>
      </c>
      <c r="L186" s="135" t="s">
        <v>14</v>
      </c>
      <c r="M186" s="135" t="s">
        <v>15</v>
      </c>
    </row>
    <row r="187" spans="1:13" x14ac:dyDescent="0.35">
      <c r="A187" s="108"/>
      <c r="B187" s="108"/>
      <c r="C187" s="19" t="s">
        <v>34</v>
      </c>
      <c r="D187" s="19" t="s">
        <v>35</v>
      </c>
      <c r="E187" s="19" t="s">
        <v>36</v>
      </c>
      <c r="F187" s="19" t="s">
        <v>37</v>
      </c>
      <c r="G187" s="19" t="s">
        <v>38</v>
      </c>
      <c r="H187" s="19" t="s">
        <v>39</v>
      </c>
      <c r="I187" s="19" t="s">
        <v>40</v>
      </c>
      <c r="J187" s="19"/>
      <c r="K187" s="19"/>
      <c r="L187" s="141"/>
      <c r="M187" s="141"/>
    </row>
    <row r="188" spans="1:13" x14ac:dyDescent="0.35">
      <c r="A188" s="14">
        <v>1</v>
      </c>
      <c r="B188" s="26" t="s">
        <v>167</v>
      </c>
      <c r="C188" s="7"/>
      <c r="D188" s="7"/>
      <c r="E188" s="7"/>
      <c r="F188" s="7"/>
      <c r="G188" s="7"/>
      <c r="H188" s="7"/>
      <c r="I188" s="7"/>
      <c r="J188" s="7">
        <f>SUM(C188:I188)</f>
        <v>0</v>
      </c>
      <c r="K188" s="8">
        <v>0</v>
      </c>
      <c r="L188" s="7">
        <f>J188*K188</f>
        <v>0</v>
      </c>
      <c r="M188" s="7">
        <f>L188+J188</f>
        <v>0</v>
      </c>
    </row>
    <row r="190" spans="1:13" ht="16.8" thickBot="1" x14ac:dyDescent="0.4"/>
    <row r="191" spans="1:13" x14ac:dyDescent="0.35">
      <c r="A191" s="112" t="s">
        <v>168</v>
      </c>
      <c r="B191" s="113"/>
      <c r="C191" s="113"/>
      <c r="D191" s="113"/>
      <c r="E191" s="113"/>
      <c r="F191" s="114"/>
    </row>
    <row r="192" spans="1:13" ht="16.8" thickBot="1" x14ac:dyDescent="0.4">
      <c r="A192" s="115"/>
      <c r="B192" s="116"/>
      <c r="C192" s="116"/>
      <c r="D192" s="116"/>
      <c r="E192" s="116"/>
      <c r="F192" s="117"/>
    </row>
    <row r="193" spans="1:6" x14ac:dyDescent="0.35">
      <c r="A193" s="118"/>
      <c r="B193" s="119"/>
      <c r="C193" s="119"/>
      <c r="D193" s="119"/>
      <c r="E193" s="119"/>
      <c r="F193" s="120"/>
    </row>
    <row r="194" spans="1:6" ht="32.4" x14ac:dyDescent="0.35">
      <c r="A194" s="88" t="s">
        <v>169</v>
      </c>
      <c r="B194" s="84" t="s">
        <v>170</v>
      </c>
      <c r="C194" s="84" t="s">
        <v>171</v>
      </c>
      <c r="D194" s="84" t="s">
        <v>172</v>
      </c>
      <c r="E194" s="84" t="s">
        <v>15</v>
      </c>
      <c r="F194" s="89"/>
    </row>
    <row r="195" spans="1:6" x14ac:dyDescent="0.35">
      <c r="A195" s="90" t="s">
        <v>0</v>
      </c>
      <c r="B195" s="142" t="s">
        <v>1</v>
      </c>
      <c r="C195" s="143"/>
      <c r="D195" s="143"/>
      <c r="E195" s="144"/>
      <c r="F195" s="89"/>
    </row>
    <row r="196" spans="1:6" x14ac:dyDescent="0.35">
      <c r="A196" s="90"/>
      <c r="B196" s="86" t="s">
        <v>173</v>
      </c>
      <c r="C196" s="6">
        <f>G21</f>
        <v>0</v>
      </c>
      <c r="D196" s="6">
        <f>G21*L20</f>
        <v>0</v>
      </c>
      <c r="E196" s="6">
        <f>C196+D196</f>
        <v>0</v>
      </c>
      <c r="F196" s="89"/>
    </row>
    <row r="197" spans="1:6" ht="32.4" x14ac:dyDescent="0.35">
      <c r="A197" s="90"/>
      <c r="B197" s="86" t="s">
        <v>9</v>
      </c>
      <c r="C197" s="6">
        <f>H21</f>
        <v>0</v>
      </c>
      <c r="D197" s="6">
        <f>H21*L20</f>
        <v>0</v>
      </c>
      <c r="E197" s="6">
        <f>C197+D197</f>
        <v>0</v>
      </c>
      <c r="F197" s="89"/>
    </row>
    <row r="198" spans="1:6" x14ac:dyDescent="0.35">
      <c r="A198" s="90"/>
      <c r="B198" s="86" t="s">
        <v>10</v>
      </c>
      <c r="C198" s="6">
        <f>I21</f>
        <v>0</v>
      </c>
      <c r="D198" s="6">
        <f>I21*L20</f>
        <v>0</v>
      </c>
      <c r="E198" s="6">
        <f>C198+D198</f>
        <v>0</v>
      </c>
      <c r="F198" s="89"/>
    </row>
    <row r="199" spans="1:6" x14ac:dyDescent="0.35">
      <c r="A199" s="90"/>
      <c r="B199" s="86" t="s">
        <v>11</v>
      </c>
      <c r="C199" s="6">
        <f>J21</f>
        <v>0</v>
      </c>
      <c r="D199" s="6">
        <f>J21*L20</f>
        <v>0</v>
      </c>
      <c r="E199" s="6">
        <f>C199+D199</f>
        <v>0</v>
      </c>
      <c r="F199" s="107"/>
    </row>
    <row r="200" spans="1:6" x14ac:dyDescent="0.35">
      <c r="A200" s="90" t="s">
        <v>22</v>
      </c>
      <c r="B200" s="142" t="s">
        <v>23</v>
      </c>
      <c r="C200" s="143"/>
      <c r="D200" s="143"/>
      <c r="E200" s="144"/>
      <c r="F200" s="89"/>
    </row>
    <row r="201" spans="1:6" ht="32.4" x14ac:dyDescent="0.35">
      <c r="A201" s="90"/>
      <c r="B201" s="86" t="s">
        <v>29</v>
      </c>
      <c r="C201" s="6">
        <f>F25</f>
        <v>0</v>
      </c>
      <c r="D201" s="6">
        <f>H25</f>
        <v>0</v>
      </c>
      <c r="E201" s="6">
        <f>C201+D201</f>
        <v>0</v>
      </c>
      <c r="F201" s="89"/>
    </row>
    <row r="202" spans="1:6" x14ac:dyDescent="0.35">
      <c r="A202" s="90"/>
      <c r="B202" s="86" t="s">
        <v>31</v>
      </c>
      <c r="C202" s="6">
        <f>F26</f>
        <v>0</v>
      </c>
      <c r="D202" s="6">
        <f>H26</f>
        <v>0</v>
      </c>
      <c r="E202" s="6">
        <f>C202+D202</f>
        <v>0</v>
      </c>
      <c r="F202" s="89"/>
    </row>
    <row r="203" spans="1:6" x14ac:dyDescent="0.35">
      <c r="A203" s="90"/>
      <c r="B203" s="9" t="s">
        <v>174</v>
      </c>
      <c r="C203" s="9">
        <f>SUM(C201:C202)</f>
        <v>0</v>
      </c>
      <c r="D203" s="9">
        <f>SUM(D201:D202)</f>
        <v>0</v>
      </c>
      <c r="E203" s="9">
        <f>SUM(E201:E202)</f>
        <v>0</v>
      </c>
      <c r="F203" s="89"/>
    </row>
    <row r="204" spans="1:6" ht="32.4" x14ac:dyDescent="0.35">
      <c r="A204" s="90" t="s">
        <v>41</v>
      </c>
      <c r="B204" s="6" t="s">
        <v>175</v>
      </c>
      <c r="C204" s="6">
        <f>J64</f>
        <v>0</v>
      </c>
      <c r="D204" s="6">
        <f>L64</f>
        <v>0</v>
      </c>
      <c r="E204" s="6">
        <f t="shared" ref="E204:E217" si="53">C204+D204</f>
        <v>0</v>
      </c>
      <c r="F204" s="89"/>
    </row>
    <row r="205" spans="1:6" x14ac:dyDescent="0.35">
      <c r="A205" s="90" t="s">
        <v>74</v>
      </c>
      <c r="B205" s="6" t="s">
        <v>75</v>
      </c>
      <c r="C205" s="6">
        <f>J71</f>
        <v>0</v>
      </c>
      <c r="D205" s="6">
        <f>L71</f>
        <v>0</v>
      </c>
      <c r="E205" s="6">
        <f t="shared" si="53"/>
        <v>0</v>
      </c>
      <c r="F205" s="89"/>
    </row>
    <row r="206" spans="1:6" x14ac:dyDescent="0.35">
      <c r="A206" s="90" t="s">
        <v>76</v>
      </c>
      <c r="B206" s="6" t="s">
        <v>77</v>
      </c>
      <c r="C206" s="6">
        <f>J77</f>
        <v>0</v>
      </c>
      <c r="D206" s="6">
        <f>L77</f>
        <v>0</v>
      </c>
      <c r="E206" s="6">
        <f t="shared" si="53"/>
        <v>0</v>
      </c>
      <c r="F206" s="89"/>
    </row>
    <row r="207" spans="1:6" x14ac:dyDescent="0.35">
      <c r="A207" s="90"/>
      <c r="B207" s="9" t="s">
        <v>176</v>
      </c>
      <c r="C207" s="9">
        <f>SUM(C204:C206)</f>
        <v>0</v>
      </c>
      <c r="D207" s="9">
        <f>SUM(D204:D206)</f>
        <v>0</v>
      </c>
      <c r="E207" s="9">
        <f>SUM(E204:E206)</f>
        <v>0</v>
      </c>
      <c r="F207" s="89"/>
    </row>
    <row r="208" spans="1:6" x14ac:dyDescent="0.35">
      <c r="A208" s="90" t="s">
        <v>82</v>
      </c>
      <c r="B208" s="6" t="s">
        <v>83</v>
      </c>
      <c r="C208" s="6">
        <f>J97</f>
        <v>0</v>
      </c>
      <c r="D208" s="6">
        <f>L97</f>
        <v>0</v>
      </c>
      <c r="E208" s="6">
        <f t="shared" si="53"/>
        <v>0</v>
      </c>
      <c r="F208" s="89"/>
    </row>
    <row r="209" spans="1:7" x14ac:dyDescent="0.35">
      <c r="A209" s="90" t="s">
        <v>94</v>
      </c>
      <c r="B209" s="6" t="s">
        <v>95</v>
      </c>
      <c r="C209" s="6">
        <f>J105</f>
        <v>0</v>
      </c>
      <c r="D209" s="6">
        <f>L105</f>
        <v>0</v>
      </c>
      <c r="E209" s="6">
        <f t="shared" si="53"/>
        <v>0</v>
      </c>
      <c r="F209" s="89"/>
    </row>
    <row r="210" spans="1:7" x14ac:dyDescent="0.35">
      <c r="A210" s="90"/>
      <c r="B210" s="9" t="s">
        <v>177</v>
      </c>
      <c r="C210" s="9">
        <f>SUM(C208:C209)</f>
        <v>0</v>
      </c>
      <c r="D210" s="9">
        <f>D208+D209</f>
        <v>0</v>
      </c>
      <c r="E210" s="9">
        <f>SUM(E208:E209)</f>
        <v>0</v>
      </c>
      <c r="F210" s="89"/>
    </row>
    <row r="211" spans="1:7" x14ac:dyDescent="0.35">
      <c r="A211" s="90" t="s">
        <v>100</v>
      </c>
      <c r="B211" s="86" t="s">
        <v>101</v>
      </c>
      <c r="C211" s="6">
        <f>J114</f>
        <v>0</v>
      </c>
      <c r="D211" s="6">
        <f>L114</f>
        <v>0</v>
      </c>
      <c r="E211" s="6">
        <f t="shared" si="53"/>
        <v>0</v>
      </c>
      <c r="F211" s="89"/>
    </row>
    <row r="212" spans="1:7" x14ac:dyDescent="0.35">
      <c r="A212" s="90" t="s">
        <v>108</v>
      </c>
      <c r="B212" s="6" t="s">
        <v>178</v>
      </c>
      <c r="C212" s="6">
        <f>J127</f>
        <v>0</v>
      </c>
      <c r="D212" s="6">
        <f>L127</f>
        <v>0</v>
      </c>
      <c r="E212" s="6">
        <f t="shared" si="53"/>
        <v>0</v>
      </c>
      <c r="F212" s="89"/>
    </row>
    <row r="213" spans="1:7" x14ac:dyDescent="0.35">
      <c r="A213" s="90" t="s">
        <v>113</v>
      </c>
      <c r="B213" s="6" t="s">
        <v>179</v>
      </c>
      <c r="C213" s="6">
        <f>J134</f>
        <v>0</v>
      </c>
      <c r="D213" s="6">
        <f>L134</f>
        <v>0</v>
      </c>
      <c r="E213" s="6">
        <f t="shared" si="53"/>
        <v>0</v>
      </c>
      <c r="F213" s="89"/>
    </row>
    <row r="214" spans="1:7" x14ac:dyDescent="0.35">
      <c r="A214" s="90" t="s">
        <v>117</v>
      </c>
      <c r="B214" s="6" t="s">
        <v>118</v>
      </c>
      <c r="C214" s="6">
        <f>J154</f>
        <v>0</v>
      </c>
      <c r="D214" s="6">
        <f>L154</f>
        <v>0</v>
      </c>
      <c r="E214" s="6">
        <f t="shared" si="53"/>
        <v>0</v>
      </c>
      <c r="F214" s="89"/>
    </row>
    <row r="215" spans="1:7" x14ac:dyDescent="0.35">
      <c r="A215" s="90" t="s">
        <v>138</v>
      </c>
      <c r="B215" s="6" t="s">
        <v>139</v>
      </c>
      <c r="C215" s="6">
        <f>J165</f>
        <v>0</v>
      </c>
      <c r="D215" s="6">
        <f>L165</f>
        <v>0</v>
      </c>
      <c r="E215" s="6">
        <f t="shared" si="53"/>
        <v>0</v>
      </c>
      <c r="F215" s="89"/>
    </row>
    <row r="216" spans="1:7" x14ac:dyDescent="0.35">
      <c r="A216" s="90"/>
      <c r="B216" s="9" t="s">
        <v>180</v>
      </c>
      <c r="C216" s="9">
        <f>SUM(C211:C215)</f>
        <v>0</v>
      </c>
      <c r="D216" s="9">
        <f>SUM(D211:D215)</f>
        <v>0</v>
      </c>
      <c r="E216" s="9">
        <f>SUM(E211:E215)</f>
        <v>0</v>
      </c>
      <c r="F216" s="89"/>
    </row>
    <row r="217" spans="1:7" x14ac:dyDescent="0.35">
      <c r="A217" s="90" t="s">
        <v>150</v>
      </c>
      <c r="B217" s="6" t="s">
        <v>151</v>
      </c>
      <c r="C217" s="6">
        <f>L171</f>
        <v>0</v>
      </c>
      <c r="D217" s="6">
        <f>N171</f>
        <v>0</v>
      </c>
      <c r="E217" s="6">
        <f t="shared" si="53"/>
        <v>0</v>
      </c>
      <c r="F217" s="89"/>
    </row>
    <row r="218" spans="1:7" x14ac:dyDescent="0.35">
      <c r="A218" s="90" t="s">
        <v>157</v>
      </c>
      <c r="B218" s="6" t="s">
        <v>181</v>
      </c>
      <c r="C218" s="6">
        <f>J178</f>
        <v>0</v>
      </c>
      <c r="D218" s="6">
        <f>L178</f>
        <v>0</v>
      </c>
      <c r="E218" s="6">
        <f>C218+D218</f>
        <v>0</v>
      </c>
      <c r="F218" s="89"/>
    </row>
    <row r="219" spans="1:7" x14ac:dyDescent="0.35">
      <c r="A219" s="4" t="s">
        <v>160</v>
      </c>
      <c r="B219" s="6" t="s">
        <v>182</v>
      </c>
      <c r="C219" s="6">
        <f>C183</f>
        <v>0</v>
      </c>
      <c r="D219" s="6">
        <f>E183</f>
        <v>0</v>
      </c>
      <c r="E219" s="6">
        <f>C219+D219</f>
        <v>0</v>
      </c>
      <c r="F219" s="89"/>
    </row>
    <row r="220" spans="1:7" x14ac:dyDescent="0.35">
      <c r="A220" s="4" t="s">
        <v>166</v>
      </c>
      <c r="B220" s="6" t="s">
        <v>165</v>
      </c>
      <c r="C220" s="6">
        <f>J188</f>
        <v>0</v>
      </c>
      <c r="D220" s="6">
        <f>L188</f>
        <v>0</v>
      </c>
      <c r="E220" s="6">
        <f>C220+D220</f>
        <v>0</v>
      </c>
      <c r="F220" s="89"/>
    </row>
    <row r="221" spans="1:7" x14ac:dyDescent="0.35">
      <c r="A221" s="91"/>
      <c r="B221" s="9" t="s">
        <v>183</v>
      </c>
      <c r="C221" s="6">
        <f>SUM(C196:C199,C203,C207,C210,C216,C217:C220)</f>
        <v>0</v>
      </c>
      <c r="D221" s="6">
        <f>SUM(D196:D199,D203,D207,D210,D216,D217:D220)</f>
        <v>0</v>
      </c>
      <c r="E221" s="6">
        <f>SUM(E196,E197,E198,E199,E203,E207,E210,E216,E217:E220)</f>
        <v>0</v>
      </c>
      <c r="F221" s="89"/>
    </row>
    <row r="222" spans="1:7" x14ac:dyDescent="0.35">
      <c r="A222" s="91"/>
      <c r="B222" s="11"/>
      <c r="C222" s="11"/>
      <c r="D222" s="11"/>
      <c r="E222" s="11"/>
      <c r="F222" s="89"/>
    </row>
    <row r="223" spans="1:7" x14ac:dyDescent="0.35">
      <c r="A223" s="109" t="s">
        <v>184</v>
      </c>
      <c r="B223" s="110"/>
      <c r="C223" s="110"/>
      <c r="D223" s="110"/>
      <c r="E223" s="110"/>
      <c r="F223" s="111"/>
    </row>
    <row r="224" spans="1:7" x14ac:dyDescent="0.35">
      <c r="A224" s="91"/>
      <c r="B224" s="84" t="s">
        <v>170</v>
      </c>
      <c r="C224" s="9" t="s">
        <v>185</v>
      </c>
      <c r="D224" s="9" t="s">
        <v>186</v>
      </c>
      <c r="E224" s="9" t="s">
        <v>13</v>
      </c>
      <c r="F224" s="9" t="s">
        <v>162</v>
      </c>
      <c r="G224" s="9" t="s">
        <v>163</v>
      </c>
    </row>
    <row r="225" spans="1:7" x14ac:dyDescent="0.35">
      <c r="A225" s="92">
        <v>1</v>
      </c>
      <c r="B225" s="86" t="s">
        <v>187</v>
      </c>
      <c r="C225" s="6">
        <v>0</v>
      </c>
      <c r="D225" s="6" t="s">
        <v>60</v>
      </c>
      <c r="E225" s="93">
        <v>0</v>
      </c>
      <c r="F225" s="94">
        <f t="shared" ref="F225:F244" si="54">E225*C225</f>
        <v>0</v>
      </c>
      <c r="G225" s="95">
        <f t="shared" ref="G225:G227" si="55">F225+C225</f>
        <v>0</v>
      </c>
    </row>
    <row r="226" spans="1:7" ht="32.4" x14ac:dyDescent="0.35">
      <c r="A226" s="13">
        <v>2</v>
      </c>
      <c r="B226" s="86" t="s">
        <v>188</v>
      </c>
      <c r="C226" s="96">
        <f>0</f>
        <v>0</v>
      </c>
      <c r="D226" s="6" t="s">
        <v>60</v>
      </c>
      <c r="E226" s="97">
        <f>0</f>
        <v>0</v>
      </c>
      <c r="F226" s="98">
        <f t="shared" si="54"/>
        <v>0</v>
      </c>
      <c r="G226" s="99">
        <f t="shared" si="55"/>
        <v>0</v>
      </c>
    </row>
    <row r="227" spans="1:7" x14ac:dyDescent="0.35">
      <c r="A227" s="13">
        <v>3</v>
      </c>
      <c r="B227" s="86" t="s">
        <v>189</v>
      </c>
      <c r="C227" s="6">
        <v>0</v>
      </c>
      <c r="D227" s="6" t="s">
        <v>60</v>
      </c>
      <c r="E227" s="93">
        <v>0</v>
      </c>
      <c r="F227" s="94">
        <f t="shared" si="54"/>
        <v>0</v>
      </c>
      <c r="G227" s="94">
        <f t="shared" si="55"/>
        <v>0</v>
      </c>
    </row>
    <row r="228" spans="1:7" ht="48.6" x14ac:dyDescent="0.35">
      <c r="A228" s="92">
        <v>4</v>
      </c>
      <c r="B228" s="86" t="s">
        <v>190</v>
      </c>
      <c r="C228" s="6">
        <v>0</v>
      </c>
      <c r="D228" s="6" t="s">
        <v>60</v>
      </c>
      <c r="E228" s="93">
        <v>0</v>
      </c>
      <c r="F228" s="94">
        <f t="shared" ref="F228" si="56">E228*C228</f>
        <v>0</v>
      </c>
      <c r="G228" s="94">
        <f t="shared" ref="G228" si="57">F228+C228</f>
        <v>0</v>
      </c>
    </row>
    <row r="229" spans="1:7" x14ac:dyDescent="0.35">
      <c r="A229" s="13">
        <v>5</v>
      </c>
      <c r="B229" s="86" t="s">
        <v>191</v>
      </c>
      <c r="C229" s="6">
        <f>0</f>
        <v>0</v>
      </c>
      <c r="D229" s="6">
        <f>0</f>
        <v>0</v>
      </c>
      <c r="E229" s="93">
        <f>0</f>
        <v>0</v>
      </c>
      <c r="F229" s="94">
        <f t="shared" si="54"/>
        <v>0</v>
      </c>
      <c r="G229" s="94">
        <f t="shared" ref="G229:G244" si="58">F229+C229+D229</f>
        <v>0</v>
      </c>
    </row>
    <row r="230" spans="1:7" x14ac:dyDescent="0.35">
      <c r="A230" s="13">
        <v>6</v>
      </c>
      <c r="B230" s="86" t="s">
        <v>192</v>
      </c>
      <c r="C230" s="6">
        <f>0</f>
        <v>0</v>
      </c>
      <c r="D230" s="6">
        <f>0</f>
        <v>0</v>
      </c>
      <c r="E230" s="93">
        <f>0</f>
        <v>0</v>
      </c>
      <c r="F230" s="94">
        <f t="shared" si="54"/>
        <v>0</v>
      </c>
      <c r="G230" s="94">
        <f t="shared" si="58"/>
        <v>0</v>
      </c>
    </row>
    <row r="231" spans="1:7" x14ac:dyDescent="0.35">
      <c r="A231" s="92">
        <v>7</v>
      </c>
      <c r="B231" s="86" t="s">
        <v>193</v>
      </c>
      <c r="C231" s="6">
        <f>0</f>
        <v>0</v>
      </c>
      <c r="D231" s="6">
        <f>0</f>
        <v>0</v>
      </c>
      <c r="E231" s="93">
        <f>0</f>
        <v>0</v>
      </c>
      <c r="F231" s="94">
        <f t="shared" si="54"/>
        <v>0</v>
      </c>
      <c r="G231" s="94">
        <f t="shared" si="58"/>
        <v>0</v>
      </c>
    </row>
    <row r="232" spans="1:7" x14ac:dyDescent="0.35">
      <c r="A232" s="13">
        <v>8</v>
      </c>
      <c r="B232" s="86" t="s">
        <v>194</v>
      </c>
      <c r="C232" s="6">
        <v>0</v>
      </c>
      <c r="D232" s="6">
        <v>0</v>
      </c>
      <c r="E232" s="93">
        <v>0</v>
      </c>
      <c r="F232" s="94">
        <f t="shared" si="54"/>
        <v>0</v>
      </c>
      <c r="G232" s="94">
        <f t="shared" si="58"/>
        <v>0</v>
      </c>
    </row>
    <row r="233" spans="1:7" x14ac:dyDescent="0.35">
      <c r="A233" s="13">
        <v>9</v>
      </c>
      <c r="B233" s="86" t="s">
        <v>195</v>
      </c>
      <c r="C233" s="6">
        <f>0</f>
        <v>0</v>
      </c>
      <c r="D233" s="6">
        <f>0</f>
        <v>0</v>
      </c>
      <c r="E233" s="93">
        <f>0</f>
        <v>0</v>
      </c>
      <c r="F233" s="94">
        <f t="shared" si="54"/>
        <v>0</v>
      </c>
      <c r="G233" s="94">
        <f t="shared" si="58"/>
        <v>0</v>
      </c>
    </row>
    <row r="234" spans="1:7" x14ac:dyDescent="0.35">
      <c r="A234" s="92">
        <v>10</v>
      </c>
      <c r="B234" s="86" t="s">
        <v>196</v>
      </c>
      <c r="C234" s="6">
        <f>0</f>
        <v>0</v>
      </c>
      <c r="D234" s="6">
        <f>0</f>
        <v>0</v>
      </c>
      <c r="E234" s="93">
        <f>0</f>
        <v>0</v>
      </c>
      <c r="F234" s="94">
        <f t="shared" si="54"/>
        <v>0</v>
      </c>
      <c r="G234" s="94">
        <f t="shared" si="58"/>
        <v>0</v>
      </c>
    </row>
    <row r="235" spans="1:7" x14ac:dyDescent="0.35">
      <c r="A235" s="13">
        <v>11</v>
      </c>
      <c r="B235" s="86" t="s">
        <v>197</v>
      </c>
      <c r="C235" s="6">
        <v>0</v>
      </c>
      <c r="D235" s="6">
        <v>0</v>
      </c>
      <c r="E235" s="93">
        <v>0</v>
      </c>
      <c r="F235" s="94">
        <f t="shared" si="54"/>
        <v>0</v>
      </c>
      <c r="G235" s="94">
        <f t="shared" si="58"/>
        <v>0</v>
      </c>
    </row>
    <row r="236" spans="1:7" x14ac:dyDescent="0.35">
      <c r="A236" s="13">
        <v>12</v>
      </c>
      <c r="B236" s="86" t="s">
        <v>198</v>
      </c>
      <c r="C236" s="6">
        <f>0</f>
        <v>0</v>
      </c>
      <c r="D236" s="6">
        <f>0</f>
        <v>0</v>
      </c>
      <c r="E236" s="93">
        <f>0</f>
        <v>0</v>
      </c>
      <c r="F236" s="94">
        <f t="shared" si="54"/>
        <v>0</v>
      </c>
      <c r="G236" s="94">
        <f t="shared" si="58"/>
        <v>0</v>
      </c>
    </row>
    <row r="237" spans="1:7" x14ac:dyDescent="0.35">
      <c r="A237" s="92">
        <v>13</v>
      </c>
      <c r="B237" s="86" t="s">
        <v>199</v>
      </c>
      <c r="C237" s="6">
        <f>0</f>
        <v>0</v>
      </c>
      <c r="D237" s="6">
        <f>0</f>
        <v>0</v>
      </c>
      <c r="E237" s="93">
        <f>0</f>
        <v>0</v>
      </c>
      <c r="F237" s="94">
        <f t="shared" si="54"/>
        <v>0</v>
      </c>
      <c r="G237" s="94">
        <f t="shared" si="58"/>
        <v>0</v>
      </c>
    </row>
    <row r="238" spans="1:7" x14ac:dyDescent="0.35">
      <c r="A238" s="13">
        <v>14</v>
      </c>
      <c r="B238" s="86" t="s">
        <v>200</v>
      </c>
      <c r="C238" s="6">
        <f>0</f>
        <v>0</v>
      </c>
      <c r="D238" s="6">
        <f>0</f>
        <v>0</v>
      </c>
      <c r="E238" s="93">
        <f>0</f>
        <v>0</v>
      </c>
      <c r="F238" s="94">
        <f t="shared" si="54"/>
        <v>0</v>
      </c>
      <c r="G238" s="94">
        <f t="shared" si="58"/>
        <v>0</v>
      </c>
    </row>
    <row r="239" spans="1:7" x14ac:dyDescent="0.35">
      <c r="A239" s="13">
        <v>15</v>
      </c>
      <c r="B239" s="86" t="s">
        <v>201</v>
      </c>
      <c r="C239" s="6">
        <f>0</f>
        <v>0</v>
      </c>
      <c r="D239" s="6">
        <f>0</f>
        <v>0</v>
      </c>
      <c r="E239" s="93">
        <f>0</f>
        <v>0</v>
      </c>
      <c r="F239" s="94">
        <f t="shared" si="54"/>
        <v>0</v>
      </c>
      <c r="G239" s="94">
        <f t="shared" si="58"/>
        <v>0</v>
      </c>
    </row>
    <row r="240" spans="1:7" x14ac:dyDescent="0.35">
      <c r="A240" s="92">
        <v>16</v>
      </c>
      <c r="B240" s="86" t="s">
        <v>202</v>
      </c>
      <c r="C240" s="6">
        <f>0</f>
        <v>0</v>
      </c>
      <c r="D240" s="6">
        <f>0</f>
        <v>0</v>
      </c>
      <c r="E240" s="93">
        <f>0</f>
        <v>0</v>
      </c>
      <c r="F240" s="94">
        <f t="shared" si="54"/>
        <v>0</v>
      </c>
      <c r="G240" s="94">
        <f t="shared" si="58"/>
        <v>0</v>
      </c>
    </row>
    <row r="241" spans="1:7" x14ac:dyDescent="0.35">
      <c r="A241" s="13">
        <v>17</v>
      </c>
      <c r="B241" s="86" t="s">
        <v>203</v>
      </c>
      <c r="C241" s="6">
        <f>0</f>
        <v>0</v>
      </c>
      <c r="D241" s="6">
        <f>0</f>
        <v>0</v>
      </c>
      <c r="E241" s="93">
        <f>0</f>
        <v>0</v>
      </c>
      <c r="F241" s="94">
        <f t="shared" si="54"/>
        <v>0</v>
      </c>
      <c r="G241" s="94">
        <f t="shared" si="58"/>
        <v>0</v>
      </c>
    </row>
    <row r="242" spans="1:7" x14ac:dyDescent="0.35">
      <c r="A242" s="13">
        <v>18</v>
      </c>
      <c r="B242" s="86" t="s">
        <v>204</v>
      </c>
      <c r="C242" s="6">
        <f>0</f>
        <v>0</v>
      </c>
      <c r="D242" s="6">
        <f>0</f>
        <v>0</v>
      </c>
      <c r="E242" s="93">
        <f>0</f>
        <v>0</v>
      </c>
      <c r="F242" s="94">
        <f t="shared" si="54"/>
        <v>0</v>
      </c>
      <c r="G242" s="94">
        <f t="shared" si="58"/>
        <v>0</v>
      </c>
    </row>
    <row r="243" spans="1:7" x14ac:dyDescent="0.35">
      <c r="A243" s="92">
        <v>19</v>
      </c>
      <c r="B243" s="86" t="s">
        <v>205</v>
      </c>
      <c r="C243" s="6">
        <f>0</f>
        <v>0</v>
      </c>
      <c r="D243" s="6">
        <f>0</f>
        <v>0</v>
      </c>
      <c r="E243" s="93">
        <f>0</f>
        <v>0</v>
      </c>
      <c r="F243" s="94">
        <f t="shared" si="54"/>
        <v>0</v>
      </c>
      <c r="G243" s="94">
        <f t="shared" si="58"/>
        <v>0</v>
      </c>
    </row>
    <row r="244" spans="1:7" x14ac:dyDescent="0.35">
      <c r="A244" s="13">
        <v>20</v>
      </c>
      <c r="B244" s="86" t="s">
        <v>206</v>
      </c>
      <c r="C244" s="6">
        <f>0</f>
        <v>0</v>
      </c>
      <c r="D244" s="6">
        <f>0</f>
        <v>0</v>
      </c>
      <c r="E244" s="93">
        <f>0</f>
        <v>0</v>
      </c>
      <c r="F244" s="94">
        <f t="shared" si="54"/>
        <v>0</v>
      </c>
      <c r="G244" s="94">
        <f t="shared" si="58"/>
        <v>0</v>
      </c>
    </row>
    <row r="250" spans="1:7" x14ac:dyDescent="0.35">
      <c r="A250" s="3">
        <v>1</v>
      </c>
      <c r="B250" s="134" t="s">
        <v>207</v>
      </c>
      <c r="C250" s="133"/>
      <c r="D250" s="133"/>
      <c r="E250" s="133"/>
    </row>
    <row r="251" spans="1:7" x14ac:dyDescent="0.35">
      <c r="A251" s="3">
        <v>2</v>
      </c>
      <c r="B251" s="133" t="s">
        <v>208</v>
      </c>
      <c r="C251" s="133"/>
      <c r="D251" s="133"/>
      <c r="E251" s="133"/>
    </row>
    <row r="252" spans="1:7" x14ac:dyDescent="0.35">
      <c r="A252" s="3">
        <v>3</v>
      </c>
      <c r="B252" s="133" t="s">
        <v>209</v>
      </c>
      <c r="C252" s="133"/>
      <c r="D252" s="133"/>
      <c r="E252" s="133"/>
    </row>
    <row r="253" spans="1:7" x14ac:dyDescent="0.35">
      <c r="A253" s="3">
        <v>4</v>
      </c>
      <c r="B253" s="133" t="s">
        <v>210</v>
      </c>
      <c r="C253" s="133"/>
      <c r="D253" s="133"/>
      <c r="E253" s="133"/>
    </row>
    <row r="254" spans="1:7" x14ac:dyDescent="0.35">
      <c r="A254" s="3">
        <v>5</v>
      </c>
      <c r="B254" s="133" t="s">
        <v>211</v>
      </c>
      <c r="C254" s="133"/>
      <c r="D254" s="133"/>
      <c r="E254" s="133"/>
    </row>
    <row r="255" spans="1:7" x14ac:dyDescent="0.35">
      <c r="A255" s="3">
        <v>6</v>
      </c>
      <c r="B255" s="133" t="s">
        <v>212</v>
      </c>
      <c r="C255" s="133"/>
      <c r="D255" s="133"/>
      <c r="E255" s="133"/>
    </row>
    <row r="256" spans="1:7" x14ac:dyDescent="0.35">
      <c r="B256" s="103"/>
      <c r="C256" s="103"/>
      <c r="D256" s="103"/>
      <c r="E256" s="103"/>
      <c r="F256" s="104" t="s">
        <v>213</v>
      </c>
    </row>
    <row r="257" spans="2:6" x14ac:dyDescent="0.35">
      <c r="B257" s="103" t="s">
        <v>216</v>
      </c>
      <c r="C257" s="103"/>
      <c r="D257" s="103"/>
      <c r="E257" s="103"/>
      <c r="F257" s="105" t="s">
        <v>214</v>
      </c>
    </row>
    <row r="258" spans="2:6" x14ac:dyDescent="0.35">
      <c r="B258" s="103" t="s">
        <v>217</v>
      </c>
      <c r="C258" s="103"/>
      <c r="D258" s="103"/>
      <c r="E258" s="103"/>
      <c r="F258" s="105" t="s">
        <v>215</v>
      </c>
    </row>
    <row r="259" spans="2:6" x14ac:dyDescent="0.35">
      <c r="B259" s="121"/>
      <c r="C259" s="121"/>
      <c r="D259" s="121"/>
      <c r="E259" s="121"/>
    </row>
  </sheetData>
  <mergeCells count="68">
    <mergeCell ref="C80:I80"/>
    <mergeCell ref="B129:M129"/>
    <mergeCell ref="K118:K126"/>
    <mergeCell ref="L118:L126"/>
    <mergeCell ref="M108:M109"/>
    <mergeCell ref="J80:J81"/>
    <mergeCell ref="B174:M174"/>
    <mergeCell ref="C168:C169"/>
    <mergeCell ref="D168:D169"/>
    <mergeCell ref="B167:O167"/>
    <mergeCell ref="B168:B169"/>
    <mergeCell ref="E168:K168"/>
    <mergeCell ref="N168:N169"/>
    <mergeCell ref="O168:O169"/>
    <mergeCell ref="J30:J31"/>
    <mergeCell ref="C30:I30"/>
    <mergeCell ref="B80:B81"/>
    <mergeCell ref="L108:L109"/>
    <mergeCell ref="B185:M185"/>
    <mergeCell ref="B79:O79"/>
    <mergeCell ref="M80:M81"/>
    <mergeCell ref="M118:M126"/>
    <mergeCell ref="J118:J126"/>
    <mergeCell ref="B99:O99"/>
    <mergeCell ref="C108:I108"/>
    <mergeCell ref="B108:B109"/>
    <mergeCell ref="M175:M176"/>
    <mergeCell ref="B136:M136"/>
    <mergeCell ref="B156:M156"/>
    <mergeCell ref="B175:B176"/>
    <mergeCell ref="L186:L187"/>
    <mergeCell ref="M186:M187"/>
    <mergeCell ref="B195:E195"/>
    <mergeCell ref="L175:L176"/>
    <mergeCell ref="B200:E200"/>
    <mergeCell ref="C175:I175"/>
    <mergeCell ref="B255:E255"/>
    <mergeCell ref="B259:E259"/>
    <mergeCell ref="B9:E9"/>
    <mergeCell ref="B10:E10"/>
    <mergeCell ref="B11:E11"/>
    <mergeCell ref="B12:E12"/>
    <mergeCell ref="B250:E250"/>
    <mergeCell ref="B251:E251"/>
    <mergeCell ref="B252:E252"/>
    <mergeCell ref="B253:E253"/>
    <mergeCell ref="B254:E254"/>
    <mergeCell ref="B186:B187"/>
    <mergeCell ref="C186:I186"/>
    <mergeCell ref="B30:B31"/>
    <mergeCell ref="B32:M32"/>
    <mergeCell ref="B72:M72"/>
    <mergeCell ref="A175:A176"/>
    <mergeCell ref="A223:F223"/>
    <mergeCell ref="A191:F192"/>
    <mergeCell ref="A193:F193"/>
    <mergeCell ref="B3:E3"/>
    <mergeCell ref="B8:E8"/>
    <mergeCell ref="B7:E7"/>
    <mergeCell ref="B6:E6"/>
    <mergeCell ref="B5:E5"/>
    <mergeCell ref="B4:E4"/>
    <mergeCell ref="A186:A187"/>
    <mergeCell ref="B65:M65"/>
    <mergeCell ref="B116:M116"/>
    <mergeCell ref="M30:M31"/>
    <mergeCell ref="L30:L31"/>
    <mergeCell ref="K30:K31"/>
  </mergeCells>
  <pageMargins left="0.7" right="0.7" top="0.75" bottom="0.75" header="0.3" footer="0.3"/>
  <pageSetup scale="28" fitToHeight="0" orientation="landscape" horizontalDpi="90" verticalDpi="90" r:id="rId1"/>
  <rowBreaks count="4" manualBreakCount="4">
    <brk id="62" max="16383" man="1"/>
    <brk id="146" max="16383" man="1"/>
    <brk id="167" max="16383" man="1"/>
    <brk id="179" max="16383" man="1"/>
  </rowBreaks>
  <ignoredErrors>
    <ignoredError sqref="J66:J70 J133 K17:K20 J130:J131 J177 J110:J113 E207 D210 E216 E203 J188 J33:J39 J40 J41:J47 J83:J9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Costing details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Bijit Das</dc:creator>
  <cp:keywords/>
  <dc:description/>
  <cp:lastModifiedBy>Utkarsh C Gupta</cp:lastModifiedBy>
  <cp:revision/>
  <dcterms:created xsi:type="dcterms:W3CDTF">2022-10-18T14:31:52Z</dcterms:created>
  <dcterms:modified xsi:type="dcterms:W3CDTF">2023-06-26T08:14:26Z</dcterms:modified>
  <cp:category/>
  <cp:contentStatus/>
</cp:coreProperties>
</file>